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https://picara1-my.sharepoint.com/personal/rjk_picara_co_za/Documents/Picara Server/Broking/Proposal forms/picara - proposal forms - 2025-03 - excel/"/>
    </mc:Choice>
  </mc:AlternateContent>
  <xr:revisionPtr revIDLastSave="7" documentId="8_{B009480C-0CEF-4466-B713-AAB3AC269D1E}" xr6:coauthVersionLast="47" xr6:coauthVersionMax="47" xr10:uidLastSave="{5688660E-AE4F-4CEF-AE97-FAA82F661C56}"/>
  <bookViews>
    <workbookView xWindow="20805" yWindow="465" windowWidth="16170" windowHeight="15450" xr2:uid="{00000000-000D-0000-FFFF-FFFF00000000}"/>
  </bookViews>
  <sheets>
    <sheet name="IMPORTANT" sheetId="10" r:id="rId1"/>
    <sheet name="general information" sheetId="4" r:id="rId2"/>
    <sheet name="form" sheetId="1" r:id="rId3"/>
    <sheet name="additional information" sheetId="6" r:id="rId4"/>
    <sheet name="2025-2026 data" sheetId="5" state="hidden" r:id="rId5"/>
    <sheet name="address list" sheetId="11" state="hidden" r:id="rId6"/>
    <sheet name="2025-2026 insured-contact" sheetId="12" state="hidden" r:id="rId7"/>
    <sheet name="input data" sheetId="3" state="hidden"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 i="5" l="1"/>
  <c r="C44" i="12"/>
  <c r="B59" i="5"/>
  <c r="B25" i="5" l="1"/>
  <c r="M4" i="11" l="1"/>
  <c r="L4" i="11"/>
  <c r="K4" i="11"/>
  <c r="J4" i="11"/>
  <c r="I4" i="11"/>
  <c r="H4" i="11"/>
  <c r="G4" i="11"/>
  <c r="F4" i="11"/>
  <c r="E4" i="11"/>
  <c r="D4" i="11"/>
  <c r="C43" i="12" l="1"/>
  <c r="C42" i="12"/>
  <c r="C41" i="12"/>
  <c r="C40" i="12"/>
  <c r="C39" i="12"/>
  <c r="C38" i="12"/>
  <c r="C37" i="12"/>
  <c r="C36" i="12"/>
  <c r="C35" i="12"/>
  <c r="C34" i="12"/>
  <c r="C33" i="12"/>
  <c r="C32" i="12"/>
  <c r="C31" i="12"/>
  <c r="C30" i="12"/>
  <c r="C29" i="12"/>
  <c r="C28" i="12"/>
  <c r="C27" i="12"/>
  <c r="C26" i="12"/>
  <c r="C25" i="12"/>
  <c r="C24" i="12"/>
  <c r="C23" i="12"/>
  <c r="C22" i="12"/>
  <c r="C21" i="12"/>
  <c r="C20" i="12"/>
  <c r="C19" i="12"/>
  <c r="G107" i="1"/>
  <c r="B3" i="5"/>
  <c r="B26" i="5" l="1"/>
  <c r="B8" i="5" l="1"/>
  <c r="B24" i="5" l="1"/>
  <c r="B23" i="5"/>
  <c r="B22" i="5"/>
  <c r="B21" i="5"/>
  <c r="B20" i="5"/>
  <c r="B19" i="5"/>
  <c r="B18" i="5"/>
  <c r="B17" i="5"/>
  <c r="B16" i="5"/>
  <c r="B15" i="5"/>
  <c r="B14" i="5"/>
  <c r="B13" i="5"/>
  <c r="B12" i="5"/>
  <c r="B11" i="5"/>
  <c r="B10" i="5"/>
  <c r="B6" i="5"/>
  <c r="B5" i="5" l="1"/>
  <c r="B4" i="5"/>
  <c r="B57" i="5"/>
  <c r="C3" i="12" l="1"/>
  <c r="C17" i="12" l="1"/>
  <c r="C16" i="12"/>
  <c r="C15" i="12"/>
  <c r="C14" i="12"/>
  <c r="C13" i="12"/>
  <c r="C12" i="12"/>
  <c r="C11" i="12"/>
  <c r="C10" i="12"/>
  <c r="C9" i="12"/>
  <c r="C8" i="12"/>
  <c r="C7" i="12"/>
  <c r="C6" i="12"/>
  <c r="C5" i="12"/>
  <c r="C4" i="12"/>
  <c r="G133" i="1" l="1"/>
  <c r="G128" i="1"/>
  <c r="G127" i="1"/>
  <c r="G132" i="1" s="1"/>
  <c r="A4" i="11" l="1"/>
  <c r="G161" i="1" l="1"/>
  <c r="G183" i="1"/>
  <c r="B7" i="5"/>
  <c r="A2" i="6"/>
</calcChain>
</file>

<file path=xl/sharedStrings.xml><?xml version="1.0" encoding="utf-8"?>
<sst xmlns="http://schemas.openxmlformats.org/spreadsheetml/2006/main" count="301" uniqueCount="252">
  <si>
    <t>Basic Information:</t>
  </si>
  <si>
    <t>Contact person -</t>
  </si>
  <si>
    <t>First Name:</t>
  </si>
  <si>
    <t>Surname:</t>
  </si>
  <si>
    <t>Code:</t>
  </si>
  <si>
    <t>Line 1:</t>
  </si>
  <si>
    <t>Line 2:</t>
  </si>
  <si>
    <t>Line 3:</t>
  </si>
  <si>
    <t>Line 4:</t>
  </si>
  <si>
    <t>Postal address -</t>
  </si>
  <si>
    <t xml:space="preserve">Physical address - </t>
  </si>
  <si>
    <t>Telephone number -</t>
  </si>
  <si>
    <t>Fax number -</t>
  </si>
  <si>
    <t>Cell phone number -</t>
  </si>
  <si>
    <t xml:space="preserve">E-mail address - </t>
  </si>
  <si>
    <t xml:space="preserve">VAT registration number (will be used on invoice) - </t>
  </si>
  <si>
    <t xml:space="preserve">Initial formation date of practice - </t>
  </si>
  <si>
    <t>(important for retro-active cover)</t>
  </si>
  <si>
    <t>Year:</t>
  </si>
  <si>
    <t xml:space="preserve">Location of branch offices - </t>
  </si>
  <si>
    <t>From:</t>
  </si>
  <si>
    <t>To:</t>
  </si>
  <si>
    <t>Income to exclude VAT.</t>
  </si>
  <si>
    <t>Failure to provide accurate income figures could impair the coverage.</t>
  </si>
  <si>
    <t>Please advise whether there could be a material change to the division of work in future and also whether new activities are contemplated?</t>
  </si>
  <si>
    <t>Declaration</t>
  </si>
  <si>
    <t>Name of Principal / Partner / Director completing the proposal form</t>
  </si>
  <si>
    <t>broking@picara.co.za</t>
  </si>
  <si>
    <t>Professional Indemnity Insurance Proposal Form</t>
  </si>
  <si>
    <t>Picara (Pty) Ltd</t>
  </si>
  <si>
    <t>E-mail – broking@picara.co.za</t>
  </si>
  <si>
    <t>Website - www.picara.co.za</t>
  </si>
  <si>
    <t>Company Registration No. 2007/000107/07</t>
  </si>
  <si>
    <t>Financial Services Provider No. 32446</t>
  </si>
  <si>
    <t>This proposal form will form the basis of the contract. Inaccuracies and incomplete information could impair the coverage. Please, therefore, answer all questions fully, attaching a separate sheet if space is insufficient.</t>
  </si>
  <si>
    <t>All material information that could impact on the determination of the premium or granting of cover must be declared.</t>
  </si>
  <si>
    <t>Please answer ALL questions fully – replies such as “see your records” or “as previously advised” are not acceptable. If the space provided is insufficient, a separate sheet should be attached.</t>
  </si>
  <si>
    <t>The completion of this Proposal is not a confirmation of cover.</t>
  </si>
  <si>
    <t>In the event of any new / additional entity being formed, Insurers need to be advised as cover will not automatically be granted.</t>
  </si>
  <si>
    <t>c) Claims or circumstances notified under any previous policy or which should have been notified or noted under any previous proposal form.</t>
  </si>
  <si>
    <t>Insured:</t>
  </si>
  <si>
    <t>VAT no.</t>
  </si>
  <si>
    <t>Total of all partners &amp; staff</t>
  </si>
  <si>
    <t>Financial year end</t>
  </si>
  <si>
    <t>Additional Information attaching to proposal form for</t>
  </si>
  <si>
    <t>Note 1:</t>
  </si>
  <si>
    <t>Note 2:</t>
  </si>
  <si>
    <t>Note 3:</t>
  </si>
  <si>
    <t>Proposal form dated:</t>
  </si>
  <si>
    <t>Data - To be copied and pasted to Summary of Cover document</t>
  </si>
  <si>
    <t>I hereby declare that:</t>
  </si>
  <si>
    <t>Is there any additional information you wish to provide about the Partners / Directors or Staff Totals?</t>
  </si>
  <si>
    <t>Is there any additional information you wish to provide about your division of work?</t>
  </si>
  <si>
    <t>IMPORTANT INFORMATION ABOUT COMPLETING THIS PROPOSAL FORM</t>
  </si>
  <si>
    <t>Please complete all information on this Excel document, save and then e-mail to us.</t>
  </si>
  <si>
    <t>Note that some questions can only be answered with the drop down option.</t>
  </si>
  <si>
    <r>
      <t xml:space="preserve">Please e-mail the completed form to </t>
    </r>
    <r>
      <rPr>
        <b/>
        <i/>
        <u/>
        <sz val="12"/>
        <color indexed="61"/>
        <rFont val="Arial"/>
        <family val="2"/>
      </rPr>
      <t>broking@picara.co.za</t>
    </r>
    <r>
      <rPr>
        <b/>
        <sz val="12"/>
        <color indexed="61"/>
        <rFont val="Arial"/>
        <family val="2"/>
      </rPr>
      <t>.</t>
    </r>
  </si>
  <si>
    <t>Please contact us should you experience problems in completing this form.</t>
  </si>
  <si>
    <t>for</t>
  </si>
  <si>
    <t>Other (please specify)</t>
  </si>
  <si>
    <t>Class of business</t>
  </si>
  <si>
    <t>Name of Insurer</t>
  </si>
  <si>
    <t>Who is your current broker?</t>
  </si>
  <si>
    <t>Who are your current insurers / underwriters?</t>
  </si>
  <si>
    <t>When does your current policy expire?</t>
  </si>
  <si>
    <t xml:space="preserve">What is your current indemnity limit?    </t>
  </si>
  <si>
    <t xml:space="preserve">What is the current deductible?   </t>
  </si>
  <si>
    <t xml:space="preserve">Website address - </t>
  </si>
  <si>
    <t>January</t>
  </si>
  <si>
    <t>February</t>
  </si>
  <si>
    <t>March</t>
  </si>
  <si>
    <t>April</t>
  </si>
  <si>
    <t>May</t>
  </si>
  <si>
    <t>June</t>
  </si>
  <si>
    <t>July</t>
  </si>
  <si>
    <t>August</t>
  </si>
  <si>
    <t>September</t>
  </si>
  <si>
    <t>October</t>
  </si>
  <si>
    <t>November</t>
  </si>
  <si>
    <t>December</t>
  </si>
  <si>
    <t>Yes</t>
  </si>
  <si>
    <t>No</t>
  </si>
  <si>
    <t>FSP No:</t>
  </si>
  <si>
    <t>Company Registration No:</t>
  </si>
  <si>
    <t>Number of Key Individuals</t>
  </si>
  <si>
    <t>Number of Administrative staff</t>
  </si>
  <si>
    <t>Total of all staff</t>
  </si>
  <si>
    <t>Motor</t>
  </si>
  <si>
    <t>Aviation</t>
  </si>
  <si>
    <t>If YES, please provide details below</t>
  </si>
  <si>
    <t>Investment of Underwriting Funds?</t>
  </si>
  <si>
    <t>Reinsurance programme protecting the Underwriting Account?</t>
  </si>
  <si>
    <t>Is there any additional material information that you feel should be provided in order for Insurers to better determine the rate and analyse your risk exposure?</t>
  </si>
  <si>
    <t>a) The policy will not provide cover for events that occurred prior to the retroactive date stated in the policy.</t>
  </si>
  <si>
    <t>b) The policy will not provide cover for claims made or notified after the policy has expired.</t>
  </si>
  <si>
    <t>Income of all the trading entities (commission, fees etc):</t>
  </si>
  <si>
    <t>Premium income:</t>
  </si>
  <si>
    <t>South Africa</t>
  </si>
  <si>
    <t>Botswana, Lesotho, Mozambique, Namibia, Swaziland and Zimbabwe</t>
  </si>
  <si>
    <t>Personal Lines</t>
  </si>
  <si>
    <t>Commercial / Corporate</t>
  </si>
  <si>
    <t>PI, Liability, BBB, Commercial Crime</t>
  </si>
  <si>
    <t>CAR, EAR, Single / Principal Controlled Construction Projects</t>
  </si>
  <si>
    <t>Marine</t>
  </si>
  <si>
    <t>Guarantees, Court and other bonds</t>
  </si>
  <si>
    <t>Reinsurance, ART</t>
  </si>
  <si>
    <t xml:space="preserve">Binding or underwriting 
authority?
</t>
  </si>
  <si>
    <t>Maximum permitted limit per acceptance?</t>
  </si>
  <si>
    <t>Any other Underwriter Agency. If Yes, please name them.</t>
  </si>
  <si>
    <t>Any of the Insurers subscribing to the Underwriting Intermediary. If Yes, please name the Insurer</t>
  </si>
  <si>
    <t>Do you undertake any other duties (e.g. loss adjusting) for which cover is required?</t>
  </si>
  <si>
    <t>Do you participate in "fronting" arrangements?</t>
  </si>
  <si>
    <t>Gross income of all entities to be insured:</t>
  </si>
  <si>
    <t>Full income of all entities is required even if you does not own the entity 100%.</t>
  </si>
  <si>
    <t>State the percentage of premium income derived from:</t>
  </si>
  <si>
    <t>Elsewhere. Please advise which countries:</t>
  </si>
  <si>
    <t>Rest of Africa. Please advise which countries:</t>
  </si>
  <si>
    <t xml:space="preserve">Life, Employees Risk Benefit and Health Insurance </t>
  </si>
  <si>
    <t>Any other Insurance Broker or Agent. If Yes, please name them.</t>
  </si>
  <si>
    <t>Is there any additional information you wish to provide about your income?</t>
  </si>
  <si>
    <t>Accurate income figures are required. Rounded off figures may not be accepted for past actual fees</t>
  </si>
  <si>
    <t>The Declaration forming part of this Proposal must be authorised by a director / partner of the Proposer and where cover is to include any additional entity through which the Proposer provides professional services the director / partner completing the Declaration shall be deemed to be the duly authorised agent of such entity.</t>
  </si>
  <si>
    <t>On acceptance of the quotation a director / partner of the Proposer would need to sign a Declaration confirming that all information completed in this proposal form is correct.</t>
  </si>
  <si>
    <t>The insurance policy will be issued on a Claims Made basis. The policy will only respond to claims and / or circumstances, which are first made against the Proposer and notified to the Insurer during the policy period. The policy will not provide cover for:</t>
  </si>
  <si>
    <t>d) Facts or circumstances in the Proposers knowledge prior to the policy period, which the Proposer knew had the potential to give rise to a claim under the policy.</t>
  </si>
  <si>
    <t xml:space="preserve">Are any of the entities to be insured responsible for the: </t>
  </si>
  <si>
    <t>Director: RJ Kayton</t>
  </si>
  <si>
    <t xml:space="preserve">Please type in all relevant information to the coloured fields. </t>
  </si>
  <si>
    <t xml:space="preserve">Please do not convert to any other format. </t>
  </si>
  <si>
    <r>
      <t xml:space="preserve">The income disclosed needs to be for a </t>
    </r>
    <r>
      <rPr>
        <b/>
        <u/>
        <sz val="10"/>
        <rFont val="Arial"/>
        <family val="2"/>
      </rPr>
      <t xml:space="preserve">12 month period </t>
    </r>
    <r>
      <rPr>
        <sz val="10"/>
        <rFont val="Arial"/>
        <family val="2"/>
      </rPr>
      <t>and should be in line with your financial year</t>
    </r>
  </si>
  <si>
    <t>COPY TO</t>
  </si>
  <si>
    <t xml:space="preserve">SUMMARY </t>
  </si>
  <si>
    <t>OF COVER</t>
  </si>
  <si>
    <t>Please refer to each sheet of this form - General Information, Form,  Claims Declaration and Additional Information.</t>
  </si>
  <si>
    <t>Professional Indemnity Insurance Proposal Form for</t>
  </si>
  <si>
    <r>
      <t xml:space="preserve">Line 1: </t>
    </r>
    <r>
      <rPr>
        <i/>
        <sz val="10"/>
        <color rgb="FFFF0000"/>
        <rFont val="Arial"/>
        <family val="2"/>
      </rPr>
      <t>e.g. P.O. Box</t>
    </r>
  </si>
  <si>
    <t>Quotations required as per proposal form:</t>
  </si>
  <si>
    <t>Data - To be copied and pasted to Summary of Cover document for Prospects</t>
  </si>
  <si>
    <t>Insured</t>
  </si>
  <si>
    <t>Rnl Date</t>
  </si>
  <si>
    <t>Profession or risk type</t>
  </si>
  <si>
    <t>Insured's Contact Person</t>
  </si>
  <si>
    <t>To be addressed as</t>
  </si>
  <si>
    <t>Postal address</t>
  </si>
  <si>
    <t>City - 1</t>
  </si>
  <si>
    <t>City - 2</t>
  </si>
  <si>
    <t>Code</t>
  </si>
  <si>
    <t>Tel No</t>
  </si>
  <si>
    <t>Fax No</t>
  </si>
  <si>
    <t>Cell No.</t>
  </si>
  <si>
    <t>E-Mail</t>
  </si>
  <si>
    <t>Alternate contact</t>
  </si>
  <si>
    <t>Alternate e-mail</t>
  </si>
  <si>
    <t>Notes</t>
  </si>
  <si>
    <t>Division of work:</t>
  </si>
  <si>
    <t>Sandton, 2196</t>
  </si>
  <si>
    <t>Number of Representatives (including representatives under supervision)</t>
  </si>
  <si>
    <r>
      <t>Month:</t>
    </r>
    <r>
      <rPr>
        <b/>
        <i/>
        <sz val="10"/>
        <color rgb="FFFF0000"/>
        <rFont val="Arial"/>
        <family val="2"/>
      </rPr>
      <t>(Use drop down)</t>
    </r>
  </si>
  <si>
    <t>(Please use drop down)</t>
  </si>
  <si>
    <r>
      <t>In what month did your financial year end?</t>
    </r>
    <r>
      <rPr>
        <b/>
        <sz val="10"/>
        <color rgb="FFFF0000"/>
        <rFont val="Arial"/>
        <family val="2"/>
      </rPr>
      <t xml:space="preserve"> </t>
    </r>
    <r>
      <rPr>
        <b/>
        <i/>
        <sz val="10"/>
        <color rgb="FFFF0000"/>
        <rFont val="Arial"/>
        <family val="2"/>
      </rPr>
      <t>(use drop down on right to change month)</t>
    </r>
  </si>
  <si>
    <r>
      <t xml:space="preserve">Does any Director / Partner or Employee of the named entities to be insured also act as an Insurance Broker or Agent to any of the entities to be insured? </t>
    </r>
    <r>
      <rPr>
        <b/>
        <i/>
        <sz val="10"/>
        <color rgb="FFFF0000"/>
        <rFont val="Arial"/>
        <family val="2"/>
      </rPr>
      <t>(Please use drop down)</t>
    </r>
  </si>
  <si>
    <t>Who to always copy</t>
  </si>
  <si>
    <t>Category</t>
  </si>
  <si>
    <t>Renewal Year</t>
  </si>
  <si>
    <t>Renewal Month</t>
  </si>
  <si>
    <t>1.10</t>
  </si>
  <si>
    <t xml:space="preserve">Number of all other staff employed </t>
  </si>
  <si>
    <t>Updated</t>
  </si>
  <si>
    <t>Input Data</t>
  </si>
  <si>
    <t>Estimated gross income (excluding VAT)</t>
  </si>
  <si>
    <t>Actual gross income (excluding VAT)</t>
  </si>
  <si>
    <t>in particular the income figures disclosed have been checked and are accurate,</t>
  </si>
  <si>
    <t>Contact person</t>
  </si>
  <si>
    <r>
      <t xml:space="preserve">Line 1: </t>
    </r>
    <r>
      <rPr>
        <i/>
        <sz val="8"/>
        <color rgb="FFFF0000"/>
        <rFont val="Arial"/>
        <family val="2"/>
      </rPr>
      <t>e.g.  P.O. Box</t>
    </r>
  </si>
  <si>
    <t>Physical address</t>
  </si>
  <si>
    <t xml:space="preserve">Telephone number </t>
  </si>
  <si>
    <t>Fax number</t>
  </si>
  <si>
    <t>Cell phone number</t>
  </si>
  <si>
    <t>E-mail address</t>
  </si>
  <si>
    <t>Website address</t>
  </si>
  <si>
    <t>VAT registration number (will be used on invoice)</t>
  </si>
  <si>
    <t>Initial formation date of practice</t>
  </si>
  <si>
    <t>Location of branch offices (if applicable)</t>
  </si>
  <si>
    <t>No. of partners:</t>
  </si>
  <si>
    <t>Number of other professional staff (excluding partners)</t>
  </si>
  <si>
    <t>Fees used to rate the new policy:</t>
  </si>
  <si>
    <t>In the event of cover being bound the invoice will be issued in the name of the first listed entity under question 1.1 above reflecting the postal address and VAT number as per the information disclosed under question 2</t>
  </si>
  <si>
    <t>For row E50</t>
  </si>
  <si>
    <t>For row G99</t>
  </si>
  <si>
    <t>Please indicate the approximate percentage of total income derived from each section of your business based on the Last Financial Year:</t>
  </si>
  <si>
    <t>Qualifications:</t>
  </si>
  <si>
    <t>Number of years insurance experience:</t>
  </si>
  <si>
    <t>First name:</t>
  </si>
  <si>
    <t>a</t>
  </si>
  <si>
    <t>b</t>
  </si>
  <si>
    <t>c</t>
  </si>
  <si>
    <t>If YES, against which client does the potential claim relate to?</t>
  </si>
  <si>
    <t>d</t>
  </si>
  <si>
    <t>e</t>
  </si>
  <si>
    <t xml:space="preserve">What was your last annual premium paid (inclusive of VAT)?   </t>
  </si>
  <si>
    <r>
      <rPr>
        <b/>
        <sz val="10"/>
        <rFont val="Arial"/>
        <family val="2"/>
      </rPr>
      <t>Entity:</t>
    </r>
    <r>
      <rPr>
        <b/>
        <sz val="10"/>
        <color rgb="FFFF0000"/>
        <rFont val="Arial"/>
        <family val="2"/>
      </rPr>
      <t xml:space="preserve"> </t>
    </r>
    <r>
      <rPr>
        <b/>
        <i/>
        <sz val="10"/>
        <color rgb="FFFF0000"/>
        <rFont val="Arial"/>
        <family val="2"/>
      </rPr>
      <t>one entity per line</t>
    </r>
  </si>
  <si>
    <r>
      <rPr>
        <b/>
        <sz val="10"/>
        <rFont val="Arial"/>
        <family val="2"/>
      </rPr>
      <t>Binding / Underwriting authorities:</t>
    </r>
    <r>
      <rPr>
        <sz val="10"/>
        <rFont val="Arial"/>
        <family val="2"/>
      </rPr>
      <t xml:space="preserve">
Please provide details of any form of binding / underwriting authorities you may have: 
Please provide details of any form of binding / underwriting authorities you may have: </t>
    </r>
  </si>
  <si>
    <t>Dated</t>
  </si>
  <si>
    <r>
      <t xml:space="preserve">Current professional indemnity insurance arrangements: </t>
    </r>
    <r>
      <rPr>
        <b/>
        <i/>
        <sz val="10"/>
        <color rgb="FFFF0000"/>
        <rFont val="Arial"/>
        <family val="2"/>
      </rPr>
      <t>(if insured please attach a copy of your current policy schedule)</t>
    </r>
  </si>
  <si>
    <t>i.   Any claim/s being made or settled?</t>
  </si>
  <si>
    <t>ii   Any circumstance/s that could lead to a claim being reported to Insurers?</t>
  </si>
  <si>
    <r>
      <t xml:space="preserve">After having made full enquiries, is the principal or any of the other partners/directors aware of </t>
    </r>
    <r>
      <rPr>
        <b/>
        <sz val="10"/>
        <rFont val="Arial"/>
        <family val="2"/>
      </rPr>
      <t xml:space="preserve">ANY </t>
    </r>
    <r>
      <rPr>
        <sz val="10"/>
        <rFont val="Arial"/>
        <family val="2"/>
      </rPr>
      <t xml:space="preserve">circumstances, no matter how remote, which may result in any claim being made against the Business(s), their predecessors in business or any of the present or former partners or against any other entity to be insured </t>
    </r>
    <r>
      <rPr>
        <b/>
        <sz val="10"/>
        <rFont val="Arial"/>
        <family val="2"/>
      </rPr>
      <t>which has not already been reported to Insurer's</t>
    </r>
    <r>
      <rPr>
        <sz val="10"/>
        <rFont val="Arial"/>
        <family val="2"/>
      </rPr>
      <t>?</t>
    </r>
    <r>
      <rPr>
        <b/>
        <i/>
        <sz val="10"/>
        <rFont val="Arial"/>
        <family val="2"/>
      </rPr>
      <t/>
    </r>
  </si>
  <si>
    <t>Insured entity:</t>
  </si>
  <si>
    <t>This would include historic entities that are no longer operational that had previous insurance.</t>
  </si>
  <si>
    <t>In the event of any new / additional entities being formed, Insurers need to be advised as cover is not automatic.</t>
  </si>
  <si>
    <t>Prior insurance disclosure:</t>
  </si>
  <si>
    <t>Should any application for insurance of this nature (made on behalf of the Business(s) or their predecessors in business or any of the entities, individuals to be insured) ever been declined, cancelled or has renewal been refused or have special terms been imposed please provide information below.</t>
  </si>
  <si>
    <t>Claims or circumstances that could lead to a claim:</t>
  </si>
  <si>
    <t>If YES, please provide details below e.g. matter. Refer to your records etc cannot be used as an answer.</t>
  </si>
  <si>
    <t>i</t>
  </si>
  <si>
    <t>ii</t>
  </si>
  <si>
    <t>iii</t>
  </si>
  <si>
    <t>iv</t>
  </si>
  <si>
    <t>v</t>
  </si>
  <si>
    <t>Quotations required:</t>
  </si>
  <si>
    <t>Although we will provide you with recommendations for limits required, are there any specific limits that you are looking for?                                     (Note that the minimum indemnity limit available is R1,000,000)</t>
  </si>
  <si>
    <t>Over the past 5 years are you aware of the following against the Business(s), any of the present or former partners, predecessors in business of the Business(s), or against any of the entities to be insured?</t>
  </si>
  <si>
    <t>after making appropriate enquiries neither I nor any of the persons named above have reason to anticipate any claim or other adverse reaction arising out of any error or omission that may have been perpetrated in the past.</t>
  </si>
  <si>
    <t>to the best of my knowledge, and after making appropriate enquiries, the statements and particulars in this proposal form are complete and true,</t>
  </si>
  <si>
    <r>
      <t xml:space="preserve">Current staff totals (including directors and partners): </t>
    </r>
    <r>
      <rPr>
        <b/>
        <i/>
        <sz val="10"/>
        <color rgb="FFFF0000"/>
        <rFont val="Arial"/>
        <family val="2"/>
      </rPr>
      <t>Please add 0 if no personnel in any category</t>
    </r>
  </si>
  <si>
    <t>Key Individual, Representative or Neither:</t>
  </si>
  <si>
    <t>Key Individuals who are not a Principal / Partner / Director:</t>
  </si>
  <si>
    <t xml:space="preserve">First name: </t>
  </si>
  <si>
    <t>Year qualified as a Key Individual:</t>
  </si>
  <si>
    <t>Number of years experience in insurance:</t>
  </si>
  <si>
    <t xml:space="preserve">Fever Tree, Hurlingham Office Park, </t>
  </si>
  <si>
    <t>iii  Any matters older than 5 years previously reported to Insurers where the matter is still being defended or where a claim could still arise?</t>
  </si>
  <si>
    <t>Company registration number of entity listed under point 1.1</t>
  </si>
  <si>
    <t>Do not forget to date and add name of the partner completing the form - See Declaration at the end of the form.</t>
  </si>
  <si>
    <t>Is any Director or Partner, or (so far as the Proposer is aware) any Shareholder also a Director, Partner or Shareholder in any of the following:</t>
  </si>
  <si>
    <t>59 Woodlands Avenue,</t>
  </si>
  <si>
    <t xml:space="preserve">Hurlingham Ext 5, </t>
  </si>
  <si>
    <t xml:space="preserve">Tel – 011 285 0005     </t>
  </si>
  <si>
    <t xml:space="preserve">Please save this document in Excel and e-mail to the below address. It is not necessary to sign the form.                          </t>
  </si>
  <si>
    <t>Underwriting Managers (2025/2026)</t>
  </si>
  <si>
    <t>Data - For 2025/2026 Summary of Cover document</t>
  </si>
  <si>
    <t>Name of each business / partnership / entity to be insured. If not a business, name of individual / sole proprietor.</t>
  </si>
  <si>
    <t>Principal / Partner / Director / Sole Proprietor Information (of all entities listed under question 1):</t>
  </si>
  <si>
    <t>Estimated fees for next financial year:</t>
  </si>
  <si>
    <t>This proposal form relates to policies incepting during the period of 01/03/2025 to 28/02/2026</t>
  </si>
  <si>
    <t>1. Name of the client involved.</t>
  </si>
  <si>
    <t>2. What services you were providing to the client.</t>
  </si>
  <si>
    <t>3. Who may want to sue you / hold you liable.</t>
  </si>
  <si>
    <t>4. Why they would want to sue you / hold you liable.</t>
  </si>
  <si>
    <t>5. When you became aware of the potential claim / problem - this would include verbal threats.</t>
  </si>
  <si>
    <t>6. Please also include any complaint made in writing against you as well as any other relevant correspondence.</t>
  </si>
  <si>
    <r>
      <t xml:space="preserve">If YES, please provide full details </t>
    </r>
    <r>
      <rPr>
        <b/>
        <i/>
        <u/>
        <sz val="10"/>
        <color rgb="FFFF0000"/>
        <rFont val="Arial"/>
        <family val="2"/>
      </rPr>
      <t>in a separate email</t>
    </r>
    <r>
      <rPr>
        <b/>
        <sz val="10"/>
        <color rgb="FFFF0000"/>
        <rFont val="Arial"/>
        <family val="2"/>
      </rPr>
      <t xml:space="preserve">. Information would need to include: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</si>
</sst>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R&quot;\ #,##0;&quot;R&quot;\ \-#,##0"/>
    <numFmt numFmtId="165" formatCode="dd\ mmmm"/>
    <numFmt numFmtId="166" formatCode="dd\ mmmm\ yyyy"/>
    <numFmt numFmtId="167" formatCode="&quot;R&quot;\ #,##0"/>
    <numFmt numFmtId="168" formatCode="&quot;R&quot;\ #,##0.00"/>
    <numFmt numFmtId="169" formatCode="&quot;R&quot;#,##0"/>
  </numFmts>
  <fonts count="44" x14ac:knownFonts="1">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18"/>
      <name val="Arial"/>
      <family val="2"/>
    </font>
    <font>
      <u/>
      <sz val="10"/>
      <color indexed="12"/>
      <name val="Arial"/>
      <family val="2"/>
    </font>
    <font>
      <b/>
      <sz val="10"/>
      <name val="Arial"/>
      <family val="2"/>
    </font>
    <font>
      <i/>
      <sz val="10"/>
      <name val="Arial"/>
      <family val="2"/>
    </font>
    <font>
      <b/>
      <u/>
      <sz val="10"/>
      <name val="Arial"/>
      <family val="2"/>
    </font>
    <font>
      <b/>
      <sz val="10"/>
      <color indexed="10"/>
      <name val="Arial"/>
      <family val="2"/>
    </font>
    <font>
      <b/>
      <sz val="12"/>
      <color indexed="61"/>
      <name val="Arial"/>
      <family val="2"/>
    </font>
    <font>
      <sz val="12"/>
      <name val="Arial"/>
      <family val="2"/>
    </font>
    <font>
      <b/>
      <i/>
      <u/>
      <sz val="12"/>
      <color indexed="61"/>
      <name val="Arial"/>
      <family val="2"/>
    </font>
    <font>
      <b/>
      <sz val="10"/>
      <color indexed="61"/>
      <name val="Arial"/>
      <family val="2"/>
    </font>
    <font>
      <i/>
      <sz val="10"/>
      <color rgb="FFFF0000"/>
      <name val="Arial"/>
      <family val="2"/>
    </font>
    <font>
      <sz val="10"/>
      <color rgb="FF000080"/>
      <name val="Arial"/>
      <family val="2"/>
    </font>
    <font>
      <b/>
      <sz val="10"/>
      <color rgb="FFFF0000"/>
      <name val="Arial"/>
      <family val="2"/>
    </font>
    <font>
      <sz val="8"/>
      <name val="Arial"/>
      <family val="2"/>
    </font>
    <font>
      <u/>
      <sz val="8"/>
      <color indexed="12"/>
      <name val="Arial"/>
      <family val="2"/>
    </font>
    <font>
      <sz val="10"/>
      <color rgb="FF0000CC"/>
      <name val="Arial"/>
      <family val="2"/>
    </font>
    <font>
      <b/>
      <i/>
      <sz val="10"/>
      <color rgb="FFFF0000"/>
      <name val="Arial"/>
      <family val="2"/>
    </font>
    <font>
      <b/>
      <sz val="8"/>
      <name val="Arial"/>
      <family val="2"/>
    </font>
    <font>
      <b/>
      <sz val="8"/>
      <color rgb="FF0000CC"/>
      <name val="Arial"/>
      <family val="2"/>
    </font>
    <font>
      <sz val="8"/>
      <color rgb="FF0000CC"/>
      <name val="Arial"/>
      <family val="2"/>
    </font>
    <font>
      <i/>
      <sz val="8"/>
      <color rgb="FFFF0000"/>
      <name val="Arial"/>
      <family val="2"/>
    </font>
    <font>
      <u/>
      <sz val="8"/>
      <name val="Arial"/>
      <family val="2"/>
    </font>
    <font>
      <b/>
      <i/>
      <sz val="10"/>
      <name val="Arial"/>
      <family val="2"/>
    </font>
    <font>
      <u/>
      <sz val="10"/>
      <color rgb="FF0000CC"/>
      <name val="Arial"/>
      <family val="2"/>
    </font>
    <font>
      <b/>
      <i/>
      <u/>
      <sz val="10"/>
      <color rgb="FFFF0000"/>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rgb="FFFFFFCC"/>
        <bgColor indexed="64"/>
      </patternFill>
    </fill>
    <fill>
      <patternFill patternType="solid">
        <fgColor rgb="FF66FFFF"/>
        <bgColor indexed="64"/>
      </patternFill>
    </fill>
    <fill>
      <patternFill patternType="solid">
        <fgColor theme="0"/>
        <bgColor indexed="64"/>
      </patternFill>
    </fill>
    <fill>
      <patternFill patternType="solid">
        <fgColor rgb="FFFFCCFF"/>
        <bgColor indexed="64"/>
      </patternFill>
    </fill>
    <fill>
      <patternFill patternType="solid">
        <fgColor theme="9" tint="0.79998168889431442"/>
        <bgColor indexed="64"/>
      </patternFill>
    </fill>
    <fill>
      <patternFill patternType="solid">
        <fgColor rgb="FFCCFFFF"/>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medium">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top/>
      <bottom style="medium">
        <color indexed="64"/>
      </bottom>
      <diagonal/>
    </border>
    <border>
      <left style="thin">
        <color indexed="64"/>
      </left>
      <right style="thin">
        <color indexed="64"/>
      </right>
      <top/>
      <bottom/>
      <diagonal/>
    </border>
    <border>
      <left style="double">
        <color auto="1"/>
      </left>
      <right style="double">
        <color auto="1"/>
      </right>
      <top style="double">
        <color auto="1"/>
      </top>
      <bottom style="double">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43">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20" fillId="0" borderId="0" applyNumberFormat="0" applyFill="0" applyBorder="0" applyAlignment="0" applyProtection="0">
      <alignment vertical="top"/>
      <protection locked="0"/>
    </xf>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6" fillId="23" borderId="7" applyNumberFormat="0" applyFont="0" applyAlignment="0" applyProtection="0"/>
    <xf numFmtId="0" fontId="15" fillId="20"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cellStyleXfs>
  <cellXfs count="395">
    <xf numFmtId="0" fontId="0" fillId="0" borderId="0" xfId="0"/>
    <xf numFmtId="0" fontId="6" fillId="0" borderId="0" xfId="0" applyFont="1"/>
    <xf numFmtId="0" fontId="6" fillId="0" borderId="0" xfId="0" applyFont="1" applyAlignment="1">
      <alignment horizontal="left"/>
    </xf>
    <xf numFmtId="0" fontId="0" fillId="0" borderId="0" xfId="0" applyAlignment="1">
      <alignment horizontal="left"/>
    </xf>
    <xf numFmtId="0" fontId="23" fillId="0" borderId="0" xfId="0" applyFont="1"/>
    <xf numFmtId="0" fontId="0" fillId="0" borderId="0" xfId="0" applyAlignment="1">
      <alignment horizontal="left" vertical="top" wrapText="1"/>
    </xf>
    <xf numFmtId="0" fontId="0" fillId="0" borderId="0" xfId="0" quotePrefix="1" applyAlignment="1">
      <alignment horizontal="left" vertical="top" wrapText="1"/>
    </xf>
    <xf numFmtId="0" fontId="23" fillId="0" borderId="0" xfId="0" applyFont="1" applyAlignment="1">
      <alignment horizontal="left"/>
    </xf>
    <xf numFmtId="167" fontId="0" fillId="0" borderId="0" xfId="0" applyNumberFormat="1" applyAlignment="1">
      <alignment horizontal="left"/>
    </xf>
    <xf numFmtId="168" fontId="0" fillId="0" borderId="0" xfId="0" applyNumberFormat="1" applyAlignment="1">
      <alignment horizontal="left"/>
    </xf>
    <xf numFmtId="0" fontId="22" fillId="0" borderId="0" xfId="0" applyFont="1" applyAlignment="1">
      <alignment horizontal="left"/>
    </xf>
    <xf numFmtId="0" fontId="25" fillId="0" borderId="0" xfId="0" applyFont="1" applyAlignment="1">
      <alignment horizontal="left"/>
    </xf>
    <xf numFmtId="0" fontId="25" fillId="0" borderId="0" xfId="0" applyFont="1"/>
    <xf numFmtId="0" fontId="26" fillId="0" borderId="0" xfId="0" applyFont="1"/>
    <xf numFmtId="0" fontId="28" fillId="0" borderId="0" xfId="0" applyFont="1" applyAlignment="1">
      <alignment horizontal="left"/>
    </xf>
    <xf numFmtId="0" fontId="28" fillId="0" borderId="0" xfId="0" applyFont="1"/>
    <xf numFmtId="0" fontId="28" fillId="0" borderId="24" xfId="0" applyFont="1" applyBorder="1" applyAlignment="1">
      <alignment horizontal="left"/>
    </xf>
    <xf numFmtId="0" fontId="28" fillId="0" borderId="24" xfId="0" applyFont="1" applyBorder="1"/>
    <xf numFmtId="0" fontId="19" fillId="0" borderId="0" xfId="0" applyFont="1" applyAlignment="1">
      <alignment horizontal="left" vertical="top" wrapText="1"/>
    </xf>
    <xf numFmtId="0" fontId="6" fillId="0" borderId="12" xfId="0" applyFont="1" applyBorder="1" applyAlignment="1">
      <alignment horizontal="center" vertical="top"/>
    </xf>
    <xf numFmtId="0" fontId="6" fillId="0" borderId="0" xfId="0" applyFont="1" applyAlignment="1">
      <alignment vertical="top"/>
    </xf>
    <xf numFmtId="0" fontId="6" fillId="0" borderId="0" xfId="0" applyFont="1" applyAlignment="1">
      <alignment horizontal="center" vertical="top"/>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xf>
    <xf numFmtId="0" fontId="6" fillId="0" borderId="20" xfId="0" applyFont="1" applyBorder="1" applyAlignment="1">
      <alignment horizontal="center" vertical="top"/>
    </xf>
    <xf numFmtId="0" fontId="6" fillId="0" borderId="12" xfId="0" applyFont="1" applyBorder="1" applyAlignment="1">
      <alignment horizontal="left" vertical="top"/>
    </xf>
    <xf numFmtId="0" fontId="21" fillId="0" borderId="0" xfId="0" applyFont="1" applyAlignment="1">
      <alignment horizontal="center" vertical="top"/>
    </xf>
    <xf numFmtId="0" fontId="6" fillId="0" borderId="22" xfId="0" applyFont="1" applyBorder="1" applyAlignment="1">
      <alignment vertical="top"/>
    </xf>
    <xf numFmtId="0" fontId="31" fillId="0" borderId="22" xfId="0" applyFont="1" applyBorder="1" applyAlignment="1">
      <alignment horizontal="center" vertical="top"/>
    </xf>
    <xf numFmtId="4" fontId="6" fillId="0" borderId="0" xfId="0" applyNumberFormat="1" applyFont="1" applyAlignment="1">
      <alignment vertical="top"/>
    </xf>
    <xf numFmtId="0" fontId="0" fillId="0" borderId="0" xfId="0" applyAlignment="1">
      <alignment vertical="top"/>
    </xf>
    <xf numFmtId="0" fontId="19" fillId="0" borderId="0" xfId="0" applyFont="1" applyAlignment="1">
      <alignment vertical="top"/>
    </xf>
    <xf numFmtId="0" fontId="6" fillId="0" borderId="16" xfId="0" applyFont="1" applyBorder="1" applyAlignment="1">
      <alignment vertical="top"/>
    </xf>
    <xf numFmtId="0" fontId="19" fillId="0" borderId="0" xfId="0" applyFont="1" applyAlignment="1">
      <alignment horizontal="left" vertical="top"/>
    </xf>
    <xf numFmtId="0" fontId="6" fillId="0" borderId="15" xfId="0" applyFont="1" applyBorder="1" applyAlignment="1">
      <alignment vertical="top"/>
    </xf>
    <xf numFmtId="0" fontId="6" fillId="0" borderId="20" xfId="0" applyFont="1" applyBorder="1" applyAlignment="1">
      <alignment vertical="top"/>
    </xf>
    <xf numFmtId="165" fontId="6" fillId="0" borderId="0" xfId="0" applyNumberFormat="1" applyFont="1" applyAlignment="1">
      <alignment vertical="top"/>
    </xf>
    <xf numFmtId="0" fontId="6" fillId="0" borderId="21" xfId="0" applyFont="1" applyBorder="1" applyAlignment="1">
      <alignment vertical="top"/>
    </xf>
    <xf numFmtId="167" fontId="19" fillId="0" borderId="0" xfId="0" applyNumberFormat="1" applyFont="1" applyAlignment="1">
      <alignment horizontal="left" vertical="top"/>
    </xf>
    <xf numFmtId="0" fontId="6" fillId="0" borderId="15" xfId="0" applyFont="1" applyBorder="1" applyAlignment="1">
      <alignment horizontal="left" vertical="top"/>
    </xf>
    <xf numFmtId="0" fontId="0" fillId="0" borderId="20" xfId="0" applyBorder="1" applyAlignment="1">
      <alignment vertical="top"/>
    </xf>
    <xf numFmtId="0" fontId="0" fillId="0" borderId="16" xfId="0" applyBorder="1" applyAlignment="1">
      <alignment vertical="top"/>
    </xf>
    <xf numFmtId="10" fontId="19" fillId="0" borderId="0" xfId="0" applyNumberFormat="1" applyFont="1" applyAlignment="1">
      <alignment horizontal="left" vertical="top"/>
    </xf>
    <xf numFmtId="166" fontId="6" fillId="0" borderId="0" xfId="0" applyNumberFormat="1" applyFont="1" applyAlignment="1">
      <alignment vertical="top"/>
    </xf>
    <xf numFmtId="0" fontId="6" fillId="0" borderId="11" xfId="0" applyFont="1" applyBorder="1" applyAlignment="1">
      <alignment horizontal="left" vertical="top"/>
    </xf>
    <xf numFmtId="0" fontId="6" fillId="0" borderId="0" xfId="0" applyFont="1" applyAlignment="1">
      <alignment horizontal="left" vertical="top"/>
    </xf>
    <xf numFmtId="0" fontId="6" fillId="0" borderId="14" xfId="0" applyFont="1" applyBorder="1" applyAlignment="1">
      <alignment horizontal="left" vertical="top"/>
    </xf>
    <xf numFmtId="0" fontId="6" fillId="0" borderId="16" xfId="0" applyFont="1" applyBorder="1" applyAlignment="1">
      <alignment horizontal="left" vertical="top"/>
    </xf>
    <xf numFmtId="0" fontId="6" fillId="0" borderId="17" xfId="0" applyFont="1" applyBorder="1" applyAlignment="1">
      <alignment horizontal="left" vertical="top"/>
    </xf>
    <xf numFmtId="0" fontId="6" fillId="0" borderId="18" xfId="0" applyFont="1" applyBorder="1" applyAlignment="1">
      <alignment horizontal="left" vertical="top"/>
    </xf>
    <xf numFmtId="0" fontId="6" fillId="0" borderId="20" xfId="0" applyFont="1" applyBorder="1" applyAlignment="1">
      <alignment horizontal="left" vertical="top"/>
    </xf>
    <xf numFmtId="0" fontId="6" fillId="0" borderId="21" xfId="0" applyFont="1" applyBorder="1" applyAlignment="1">
      <alignment horizontal="left" vertical="top"/>
    </xf>
    <xf numFmtId="0" fontId="6" fillId="0" borderId="22" xfId="0" applyFont="1" applyBorder="1" applyAlignment="1">
      <alignment horizontal="left" vertical="top"/>
    </xf>
    <xf numFmtId="0" fontId="6" fillId="0" borderId="23" xfId="0" applyFont="1" applyBorder="1" applyAlignment="1">
      <alignment horizontal="left" vertical="top"/>
    </xf>
    <xf numFmtId="0" fontId="6" fillId="0" borderId="10" xfId="0" applyFont="1" applyBorder="1" applyAlignment="1">
      <alignment horizontal="left" vertical="top"/>
    </xf>
    <xf numFmtId="0" fontId="23" fillId="0" borderId="14" xfId="0" applyFont="1" applyBorder="1" applyAlignment="1">
      <alignment horizontal="left" vertical="top"/>
    </xf>
    <xf numFmtId="0" fontId="0" fillId="0" borderId="20" xfId="0" applyBorder="1" applyAlignment="1">
      <alignment horizontal="left" vertical="top"/>
    </xf>
    <xf numFmtId="0" fontId="0" fillId="0" borderId="16" xfId="0" applyBorder="1" applyAlignment="1">
      <alignment horizontal="left" vertical="top"/>
    </xf>
    <xf numFmtId="0" fontId="35" fillId="0" borderId="19" xfId="0" applyFont="1" applyBorder="1" applyAlignment="1">
      <alignment horizontal="left" vertical="top"/>
    </xf>
    <xf numFmtId="0" fontId="34" fillId="0" borderId="12" xfId="0" applyFont="1" applyBorder="1" applyAlignment="1">
      <alignment horizontal="center" vertical="top"/>
    </xf>
    <xf numFmtId="166" fontId="34" fillId="0" borderId="12" xfId="0" applyNumberFormat="1" applyFont="1" applyBorder="1" applyAlignment="1">
      <alignment horizontal="left" vertical="top"/>
    </xf>
    <xf numFmtId="10" fontId="34" fillId="0" borderId="12" xfId="0" applyNumberFormat="1" applyFont="1" applyBorder="1" applyAlignment="1">
      <alignment horizontal="center" vertical="top"/>
    </xf>
    <xf numFmtId="0" fontId="36" fillId="26" borderId="12" xfId="0" applyFont="1" applyFill="1" applyBorder="1" applyAlignment="1">
      <alignment horizontal="center" wrapText="1"/>
    </xf>
    <xf numFmtId="15" fontId="36" fillId="26" borderId="12" xfId="0" applyNumberFormat="1" applyFont="1" applyFill="1" applyBorder="1" applyAlignment="1">
      <alignment horizontal="center" wrapText="1"/>
    </xf>
    <xf numFmtId="0" fontId="32" fillId="24" borderId="12" xfId="0" applyFont="1" applyFill="1" applyBorder="1"/>
    <xf numFmtId="15" fontId="32" fillId="0" borderId="12" xfId="0" applyNumberFormat="1" applyFont="1" applyBorder="1" applyAlignment="1">
      <alignment horizontal="left"/>
    </xf>
    <xf numFmtId="0" fontId="32" fillId="27" borderId="12" xfId="0" applyFont="1" applyFill="1" applyBorder="1" applyAlignment="1">
      <alignment horizontal="left"/>
    </xf>
    <xf numFmtId="0" fontId="32" fillId="24" borderId="12" xfId="0" applyFont="1" applyFill="1" applyBorder="1" applyAlignment="1">
      <alignment horizontal="left"/>
    </xf>
    <xf numFmtId="0" fontId="32" fillId="0" borderId="12" xfId="0" applyFont="1" applyBorder="1" applyAlignment="1">
      <alignment horizontal="left"/>
    </xf>
    <xf numFmtId="0" fontId="33" fillId="0" borderId="12" xfId="34" applyFont="1" applyBorder="1" applyAlignment="1" applyProtection="1">
      <alignment horizontal="left"/>
    </xf>
    <xf numFmtId="0" fontId="32" fillId="0" borderId="12" xfId="0" applyFont="1" applyBorder="1"/>
    <xf numFmtId="0" fontId="32" fillId="25" borderId="12" xfId="0" applyFont="1" applyFill="1" applyBorder="1"/>
    <xf numFmtId="49" fontId="6" fillId="0" borderId="12" xfId="0" applyNumberFormat="1" applyFont="1" applyBorder="1" applyAlignment="1">
      <alignment horizontal="center" vertical="top"/>
    </xf>
    <xf numFmtId="0" fontId="32" fillId="0" borderId="0" xfId="0" applyFont="1"/>
    <xf numFmtId="0" fontId="34" fillId="0" borderId="12" xfId="0" applyFont="1" applyBorder="1" applyAlignment="1">
      <alignment horizontal="center"/>
    </xf>
    <xf numFmtId="15" fontId="34" fillId="0" borderId="12" xfId="0" applyNumberFormat="1" applyFont="1" applyBorder="1"/>
    <xf numFmtId="0" fontId="6" fillId="28" borderId="0" xfId="0" applyFont="1" applyFill="1" applyAlignment="1">
      <alignment horizontal="center"/>
    </xf>
    <xf numFmtId="0" fontId="0" fillId="0" borderId="0" xfId="0" applyAlignment="1">
      <alignment horizontal="center"/>
    </xf>
    <xf numFmtId="0" fontId="21" fillId="0" borderId="0" xfId="0" applyFont="1"/>
    <xf numFmtId="0" fontId="21" fillId="0" borderId="0" xfId="0" applyFont="1" applyAlignment="1">
      <alignment vertical="top"/>
    </xf>
    <xf numFmtId="3" fontId="6" fillId="27" borderId="0" xfId="0" applyNumberFormat="1" applyFont="1" applyFill="1" applyAlignment="1">
      <alignment horizontal="center" vertical="top"/>
    </xf>
    <xf numFmtId="0" fontId="37" fillId="0" borderId="0" xfId="0" applyFont="1"/>
    <xf numFmtId="0" fontId="38" fillId="0" borderId="12" xfId="0" applyFont="1" applyBorder="1" applyAlignment="1">
      <alignment horizontal="center"/>
    </xf>
    <xf numFmtId="15" fontId="38" fillId="0" borderId="12" xfId="0" applyNumberFormat="1" applyFont="1" applyBorder="1"/>
    <xf numFmtId="0" fontId="32" fillId="0" borderId="0" xfId="0" applyFont="1" applyAlignment="1">
      <alignment horizontal="center"/>
    </xf>
    <xf numFmtId="0" fontId="32" fillId="28" borderId="0" xfId="0" applyFont="1" applyFill="1" applyAlignment="1">
      <alignment horizontal="center"/>
    </xf>
    <xf numFmtId="0" fontId="32" fillId="0" borderId="12" xfId="0" applyFont="1" applyBorder="1" applyAlignment="1">
      <alignment horizontal="left" vertical="top"/>
    </xf>
    <xf numFmtId="0" fontId="32" fillId="0" borderId="33" xfId="0" applyFont="1" applyBorder="1" applyAlignment="1">
      <alignment horizontal="left" vertical="top"/>
    </xf>
    <xf numFmtId="0" fontId="32" fillId="0" borderId="0" xfId="0" applyFont="1" applyAlignment="1">
      <alignment horizontal="left" vertical="top"/>
    </xf>
    <xf numFmtId="0" fontId="32" fillId="0" borderId="34" xfId="0" applyFont="1" applyBorder="1" applyAlignment="1">
      <alignment horizontal="left" vertical="top"/>
    </xf>
    <xf numFmtId="0" fontId="32" fillId="0" borderId="31" xfId="0" applyFont="1" applyBorder="1" applyAlignment="1">
      <alignment horizontal="left" vertical="top"/>
    </xf>
    <xf numFmtId="0" fontId="32" fillId="0" borderId="35" xfId="0" applyFont="1" applyBorder="1" applyAlignment="1">
      <alignment horizontal="left" vertical="top"/>
    </xf>
    <xf numFmtId="0" fontId="32" fillId="0" borderId="17" xfId="0" applyFont="1" applyBorder="1" applyAlignment="1">
      <alignment horizontal="left" vertical="top"/>
    </xf>
    <xf numFmtId="0" fontId="32" fillId="0" borderId="33" xfId="0" applyFont="1" applyBorder="1"/>
    <xf numFmtId="10" fontId="32" fillId="0" borderId="27" xfId="0" applyNumberFormat="1" applyFont="1" applyBorder="1" applyAlignment="1">
      <alignment horizontal="left"/>
    </xf>
    <xf numFmtId="0" fontId="6" fillId="0" borderId="23" xfId="0" applyFont="1" applyBorder="1" applyAlignment="1">
      <alignment horizontal="center" vertical="top"/>
    </xf>
    <xf numFmtId="0" fontId="29" fillId="0" borderId="33" xfId="0" applyFont="1" applyBorder="1" applyAlignment="1">
      <alignment horizontal="left" vertical="top"/>
    </xf>
    <xf numFmtId="0" fontId="6" fillId="0" borderId="32" xfId="0" applyFont="1" applyBorder="1" applyAlignment="1">
      <alignment horizontal="left" vertical="top"/>
    </xf>
    <xf numFmtId="0" fontId="6" fillId="0" borderId="31" xfId="0" applyFont="1" applyBorder="1" applyAlignment="1">
      <alignment horizontal="left" vertical="top"/>
    </xf>
    <xf numFmtId="0" fontId="6" fillId="0" borderId="34" xfId="0" applyFont="1" applyBorder="1" applyAlignment="1">
      <alignment horizontal="left" vertical="top" wrapText="1"/>
    </xf>
    <xf numFmtId="0" fontId="6" fillId="0" borderId="36" xfId="0" applyFont="1" applyBorder="1" applyAlignment="1">
      <alignment horizontal="left" vertical="top"/>
    </xf>
    <xf numFmtId="0" fontId="0" fillId="0" borderId="36" xfId="0" applyBorder="1" applyAlignment="1">
      <alignment horizontal="left" vertical="top"/>
    </xf>
    <xf numFmtId="0" fontId="0" fillId="0" borderId="36" xfId="0" applyBorder="1" applyAlignment="1">
      <alignment vertical="top"/>
    </xf>
    <xf numFmtId="0" fontId="6" fillId="0" borderId="33" xfId="0" applyFont="1" applyBorder="1" applyAlignment="1">
      <alignment horizontal="left" vertical="top"/>
    </xf>
    <xf numFmtId="0" fontId="6" fillId="0" borderId="36" xfId="0" applyFont="1" applyBorder="1" applyAlignment="1">
      <alignment vertical="top"/>
    </xf>
    <xf numFmtId="0" fontId="6" fillId="0" borderId="37" xfId="0" applyFont="1" applyBorder="1" applyAlignment="1">
      <alignment horizontal="left" vertical="top" wrapText="1"/>
    </xf>
    <xf numFmtId="0" fontId="35" fillId="0" borderId="18" xfId="0" applyFont="1" applyBorder="1" applyAlignment="1">
      <alignment horizontal="left" vertical="top"/>
    </xf>
    <xf numFmtId="2" fontId="6" fillId="0" borderId="12" xfId="0" applyNumberFormat="1" applyFont="1" applyBorder="1" applyAlignment="1">
      <alignment horizontal="center" vertical="top"/>
    </xf>
    <xf numFmtId="3" fontId="6" fillId="0" borderId="0" xfId="0" applyNumberFormat="1" applyFont="1" applyAlignment="1">
      <alignment horizontal="center" vertical="top"/>
    </xf>
    <xf numFmtId="0" fontId="6" fillId="0" borderId="19" xfId="0" applyFont="1" applyBorder="1" applyAlignment="1">
      <alignment horizontal="left" vertical="top"/>
    </xf>
    <xf numFmtId="0" fontId="33" fillId="24" borderId="12" xfId="34" applyNumberFormat="1" applyFont="1" applyFill="1" applyBorder="1" applyAlignment="1" applyProtection="1">
      <alignment horizontal="left"/>
    </xf>
    <xf numFmtId="0" fontId="6" fillId="0" borderId="34" xfId="0" applyFont="1" applyBorder="1" applyAlignment="1">
      <alignment horizontal="left" vertical="top"/>
    </xf>
    <xf numFmtId="167" fontId="30" fillId="0" borderId="0" xfId="0" applyNumberFormat="1" applyFont="1" applyAlignment="1">
      <alignment horizontal="left" vertical="justify" wrapText="1"/>
    </xf>
    <xf numFmtId="0" fontId="31" fillId="0" borderId="31" xfId="0" applyFont="1" applyBorder="1"/>
    <xf numFmtId="0" fontId="24" fillId="0" borderId="32" xfId="0" applyFont="1" applyBorder="1" applyAlignment="1">
      <alignment vertical="top"/>
    </xf>
    <xf numFmtId="0" fontId="19" fillId="0" borderId="0" xfId="0" applyFont="1" applyAlignment="1">
      <alignment horizontal="left" vertical="justify" wrapText="1"/>
    </xf>
    <xf numFmtId="0" fontId="6" fillId="29" borderId="12" xfId="0" applyFont="1" applyFill="1" applyBorder="1" applyAlignment="1">
      <alignment horizontal="center" vertical="top"/>
    </xf>
    <xf numFmtId="3" fontId="6" fillId="29" borderId="12" xfId="0" applyNumberFormat="1" applyFont="1" applyFill="1" applyBorder="1" applyAlignment="1">
      <alignment horizontal="center" vertical="top"/>
    </xf>
    <xf numFmtId="0" fontId="6" fillId="0" borderId="33" xfId="0" applyFont="1" applyBorder="1" applyAlignment="1">
      <alignment horizontal="left" vertical="top" wrapText="1"/>
    </xf>
    <xf numFmtId="0" fontId="6" fillId="0" borderId="12" xfId="0" applyFont="1" applyBorder="1" applyAlignment="1">
      <alignment vertical="justify" wrapText="1"/>
    </xf>
    <xf numFmtId="0" fontId="6" fillId="0" borderId="33" xfId="0" applyFont="1" applyBorder="1" applyAlignment="1">
      <alignment vertical="justify" wrapText="1"/>
    </xf>
    <xf numFmtId="0" fontId="6" fillId="0" borderId="33" xfId="0" applyFont="1" applyBorder="1" applyAlignment="1">
      <alignment vertical="justify"/>
    </xf>
    <xf numFmtId="0" fontId="6" fillId="0" borderId="33" xfId="0" applyFont="1" applyBorder="1" applyAlignment="1">
      <alignment vertical="top" wrapText="1"/>
    </xf>
    <xf numFmtId="0" fontId="32" fillId="0" borderId="31" xfId="0" applyFont="1" applyBorder="1"/>
    <xf numFmtId="0" fontId="6" fillId="0" borderId="33" xfId="0" applyFont="1" applyBorder="1"/>
    <xf numFmtId="0" fontId="34" fillId="30" borderId="12" xfId="0" applyFont="1" applyFill="1" applyBorder="1" applyAlignment="1" applyProtection="1">
      <alignment horizontal="left" vertical="top"/>
      <protection locked="0"/>
    </xf>
    <xf numFmtId="0" fontId="34" fillId="30" borderId="31" xfId="0" applyFont="1" applyFill="1" applyBorder="1" applyAlignment="1" applyProtection="1">
      <alignment horizontal="left" vertical="top"/>
      <protection locked="0"/>
    </xf>
    <xf numFmtId="0" fontId="34" fillId="30" borderId="32" xfId="0" applyFont="1" applyFill="1" applyBorder="1" applyAlignment="1" applyProtection="1">
      <alignment horizontal="left" vertical="top"/>
      <protection locked="0"/>
    </xf>
    <xf numFmtId="0" fontId="34" fillId="30" borderId="33" xfId="0" applyFont="1" applyFill="1" applyBorder="1" applyAlignment="1" applyProtection="1">
      <alignment horizontal="left" vertical="top"/>
      <protection locked="0"/>
    </xf>
    <xf numFmtId="0" fontId="42" fillId="30" borderId="31" xfId="0" applyFont="1" applyFill="1" applyBorder="1" applyAlignment="1" applyProtection="1">
      <alignment horizontal="left" vertical="top"/>
      <protection locked="0"/>
    </xf>
    <xf numFmtId="0" fontId="42" fillId="30" borderId="32" xfId="0" applyFont="1" applyFill="1" applyBorder="1" applyAlignment="1" applyProtection="1">
      <alignment horizontal="left" vertical="top"/>
      <protection locked="0"/>
    </xf>
    <xf numFmtId="0" fontId="34" fillId="30" borderId="17" xfId="0" applyFont="1" applyFill="1" applyBorder="1" applyAlignment="1" applyProtection="1">
      <alignment horizontal="left" vertical="top"/>
      <protection locked="0"/>
    </xf>
    <xf numFmtId="0" fontId="34" fillId="30" borderId="12" xfId="0" applyFont="1" applyFill="1" applyBorder="1" applyAlignment="1">
      <alignment horizontal="left" vertical="top" wrapText="1"/>
    </xf>
    <xf numFmtId="0" fontId="34" fillId="30" borderId="33" xfId="0" applyFont="1" applyFill="1" applyBorder="1" applyAlignment="1">
      <alignment horizontal="left" vertical="top" wrapText="1"/>
    </xf>
    <xf numFmtId="0" fontId="34" fillId="30" borderId="12" xfId="0" applyFont="1" applyFill="1" applyBorder="1" applyAlignment="1">
      <alignment horizontal="left" vertical="top"/>
    </xf>
    <xf numFmtId="0" fontId="34" fillId="30" borderId="12" xfId="0" quotePrefix="1" applyFont="1" applyFill="1" applyBorder="1" applyAlignment="1">
      <alignment horizontal="left" vertical="top" wrapText="1"/>
    </xf>
    <xf numFmtId="0" fontId="34" fillId="30" borderId="19" xfId="0" applyFont="1" applyFill="1" applyBorder="1" applyAlignment="1">
      <alignment horizontal="left" vertical="top" wrapText="1"/>
    </xf>
    <xf numFmtId="0" fontId="34" fillId="30" borderId="12" xfId="0" applyFont="1" applyFill="1" applyBorder="1" applyAlignment="1">
      <alignment horizontal="center" vertical="top"/>
    </xf>
    <xf numFmtId="166" fontId="34" fillId="30" borderId="12" xfId="0" applyNumberFormat="1" applyFont="1" applyFill="1" applyBorder="1" applyAlignment="1">
      <alignment horizontal="left" vertical="top"/>
    </xf>
    <xf numFmtId="167" fontId="34" fillId="30" borderId="12" xfId="0" applyNumberFormat="1" applyFont="1" applyFill="1" applyBorder="1" applyAlignment="1">
      <alignment horizontal="left" vertical="top"/>
    </xf>
    <xf numFmtId="10" fontId="34" fillId="30" borderId="12" xfId="0" applyNumberFormat="1" applyFont="1" applyFill="1" applyBorder="1" applyAlignment="1">
      <alignment horizontal="center" vertical="top"/>
    </xf>
    <xf numFmtId="14" fontId="34" fillId="30" borderId="12" xfId="0" applyNumberFormat="1" applyFont="1" applyFill="1" applyBorder="1" applyAlignment="1">
      <alignment horizontal="left" vertical="top" wrapText="1"/>
    </xf>
    <xf numFmtId="164" fontId="34" fillId="30" borderId="19" xfId="0" applyNumberFormat="1" applyFont="1" applyFill="1" applyBorder="1" applyAlignment="1">
      <alignment horizontal="left" vertical="top" wrapText="1"/>
    </xf>
    <xf numFmtId="0" fontId="32" fillId="30" borderId="25" xfId="0" applyFont="1" applyFill="1" applyBorder="1" applyAlignment="1">
      <alignment horizontal="left"/>
    </xf>
    <xf numFmtId="0" fontId="32" fillId="30" borderId="26" xfId="0" applyFont="1" applyFill="1" applyBorder="1" applyAlignment="1">
      <alignment horizontal="left"/>
    </xf>
    <xf numFmtId="16" fontId="32" fillId="30" borderId="27" xfId="0" applyNumberFormat="1" applyFont="1" applyFill="1" applyBorder="1" applyAlignment="1">
      <alignment horizontal="left"/>
    </xf>
    <xf numFmtId="166" fontId="32" fillId="30" borderId="26" xfId="0" applyNumberFormat="1" applyFont="1" applyFill="1" applyBorder="1" applyAlignment="1">
      <alignment horizontal="left"/>
    </xf>
    <xf numFmtId="167" fontId="32" fillId="30" borderId="26" xfId="0" applyNumberFormat="1" applyFont="1" applyFill="1" applyBorder="1" applyAlignment="1">
      <alignment horizontal="left"/>
    </xf>
    <xf numFmtId="10" fontId="32" fillId="30" borderId="26" xfId="0" applyNumberFormat="1" applyFont="1" applyFill="1" applyBorder="1" applyAlignment="1">
      <alignment horizontal="left"/>
    </xf>
    <xf numFmtId="169" fontId="32" fillId="30" borderId="30" xfId="0" applyNumberFormat="1" applyFont="1" applyFill="1" applyBorder="1" applyAlignment="1">
      <alignment horizontal="left"/>
    </xf>
    <xf numFmtId="0" fontId="32" fillId="30" borderId="34" xfId="0" applyFont="1" applyFill="1" applyBorder="1" applyAlignment="1">
      <alignment horizontal="left"/>
    </xf>
    <xf numFmtId="0" fontId="32" fillId="30" borderId="29" xfId="0" applyFont="1" applyFill="1" applyBorder="1" applyAlignment="1">
      <alignment horizontal="left"/>
    </xf>
    <xf numFmtId="0" fontId="32" fillId="30" borderId="19" xfId="0" applyFont="1" applyFill="1" applyBorder="1" applyAlignment="1">
      <alignment horizontal="left"/>
    </xf>
    <xf numFmtId="0" fontId="32" fillId="30" borderId="12" xfId="0" applyFont="1" applyFill="1" applyBorder="1" applyAlignment="1">
      <alignment horizontal="left" vertical="top"/>
    </xf>
    <xf numFmtId="1" fontId="32" fillId="30" borderId="12" xfId="0" applyNumberFormat="1" applyFont="1" applyFill="1" applyBorder="1" applyAlignment="1">
      <alignment horizontal="left" vertical="top"/>
    </xf>
    <xf numFmtId="0" fontId="40" fillId="30" borderId="12" xfId="34" applyNumberFormat="1" applyFont="1" applyFill="1" applyBorder="1" applyAlignment="1" applyProtection="1">
      <alignment horizontal="left" vertical="top"/>
    </xf>
    <xf numFmtId="0" fontId="32" fillId="30" borderId="19" xfId="0" applyFont="1" applyFill="1" applyBorder="1" applyAlignment="1">
      <alignment horizontal="left" vertical="top"/>
    </xf>
    <xf numFmtId="0" fontId="32" fillId="28" borderId="0" xfId="0" applyFont="1" applyFill="1"/>
    <xf numFmtId="0" fontId="25" fillId="0" borderId="0" xfId="0" applyFont="1" applyAlignment="1">
      <alignment horizontal="left"/>
    </xf>
    <xf numFmtId="0" fontId="0" fillId="0" borderId="0" xfId="0"/>
    <xf numFmtId="0" fontId="21" fillId="0" borderId="24" xfId="0" applyFont="1" applyBorder="1" applyAlignment="1">
      <alignment horizontal="center"/>
    </xf>
    <xf numFmtId="0" fontId="21" fillId="0" borderId="0" xfId="0" applyFont="1" applyAlignment="1">
      <alignment horizontal="center"/>
    </xf>
    <xf numFmtId="0" fontId="21" fillId="0" borderId="28" xfId="0" applyFont="1" applyBorder="1" applyAlignment="1">
      <alignment horizontal="center"/>
    </xf>
    <xf numFmtId="0" fontId="25" fillId="0" borderId="0" xfId="0" applyFont="1" applyAlignment="1">
      <alignment horizontal="left" vertical="top" wrapText="1"/>
    </xf>
    <xf numFmtId="0" fontId="6" fillId="0" borderId="0" xfId="0" applyFont="1" applyAlignment="1">
      <alignment horizontal="left" vertical="top" wrapText="1"/>
    </xf>
    <xf numFmtId="0" fontId="0" fillId="0" borderId="0" xfId="0" quotePrefix="1" applyAlignment="1">
      <alignment horizontal="left" vertical="top" wrapText="1"/>
    </xf>
    <xf numFmtId="0" fontId="0" fillId="0" borderId="0" xfId="0" applyAlignment="1">
      <alignment horizontal="left" vertical="top" wrapText="1"/>
    </xf>
    <xf numFmtId="0" fontId="6" fillId="0" borderId="21" xfId="0" applyFont="1" applyBorder="1" applyAlignment="1">
      <alignment horizontal="left" vertical="top" wrapText="1"/>
    </xf>
    <xf numFmtId="0" fontId="6" fillId="0" borderId="22" xfId="0" applyFont="1" applyBorder="1" applyAlignment="1">
      <alignment horizontal="left" vertical="top" wrapText="1"/>
    </xf>
    <xf numFmtId="0" fontId="6" fillId="0" borderId="17" xfId="0" applyFont="1" applyBorder="1" applyAlignment="1">
      <alignment horizontal="left" vertical="top" wrapText="1"/>
    </xf>
    <xf numFmtId="0" fontId="6" fillId="0" borderId="23" xfId="0" applyFont="1" applyBorder="1" applyAlignment="1">
      <alignment horizontal="left" vertical="top" wrapText="1"/>
    </xf>
    <xf numFmtId="0" fontId="6" fillId="0" borderId="18" xfId="0" applyFont="1" applyBorder="1" applyAlignment="1">
      <alignment horizontal="left" vertical="top" wrapText="1"/>
    </xf>
    <xf numFmtId="0" fontId="34" fillId="30" borderId="35" xfId="0" applyFont="1" applyFill="1" applyBorder="1" applyAlignment="1" applyProtection="1">
      <alignment horizontal="left" vertical="top" wrapText="1"/>
      <protection locked="0"/>
    </xf>
    <xf numFmtId="0" fontId="34" fillId="30" borderId="36" xfId="0" applyFont="1" applyFill="1" applyBorder="1" applyAlignment="1" applyProtection="1">
      <alignment horizontal="left" vertical="top" wrapText="1"/>
      <protection locked="0"/>
    </xf>
    <xf numFmtId="0" fontId="34" fillId="30" borderId="37" xfId="0" applyFont="1" applyFill="1" applyBorder="1" applyAlignment="1" applyProtection="1">
      <alignment horizontal="left" vertical="top" wrapText="1"/>
      <protection locked="0"/>
    </xf>
    <xf numFmtId="0" fontId="34" fillId="30" borderId="21" xfId="0" applyFont="1" applyFill="1" applyBorder="1" applyAlignment="1" applyProtection="1">
      <alignment horizontal="left" vertical="top" wrapText="1"/>
      <protection locked="0"/>
    </xf>
    <xf numFmtId="0" fontId="34" fillId="30" borderId="0" xfId="0" applyFont="1" applyFill="1" applyAlignment="1" applyProtection="1">
      <alignment horizontal="left" vertical="top" wrapText="1"/>
      <protection locked="0"/>
    </xf>
    <xf numFmtId="0" fontId="34" fillId="30" borderId="22" xfId="0" applyFont="1" applyFill="1" applyBorder="1" applyAlignment="1" applyProtection="1">
      <alignment horizontal="left" vertical="top" wrapText="1"/>
      <protection locked="0"/>
    </xf>
    <xf numFmtId="0" fontId="34" fillId="30" borderId="17" xfId="0" applyFont="1" applyFill="1" applyBorder="1" applyAlignment="1" applyProtection="1">
      <alignment horizontal="left" vertical="top" wrapText="1"/>
      <protection locked="0"/>
    </xf>
    <xf numFmtId="0" fontId="34" fillId="30" borderId="23" xfId="0" applyFont="1" applyFill="1" applyBorder="1" applyAlignment="1" applyProtection="1">
      <alignment horizontal="left" vertical="top" wrapText="1"/>
      <protection locked="0"/>
    </xf>
    <xf numFmtId="0" fontId="34" fillId="30" borderId="18" xfId="0" applyFont="1" applyFill="1" applyBorder="1" applyAlignment="1" applyProtection="1">
      <alignment horizontal="left" vertical="top" wrapText="1"/>
      <protection locked="0"/>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0" borderId="12" xfId="0" applyFont="1" applyBorder="1" applyAlignment="1">
      <alignment horizontal="left" vertical="top" wrapText="1"/>
    </xf>
    <xf numFmtId="4" fontId="6" fillId="0" borderId="15" xfId="0" applyNumberFormat="1" applyFont="1" applyBorder="1" applyAlignment="1">
      <alignment horizontal="left" vertical="top" wrapText="1"/>
    </xf>
    <xf numFmtId="4" fontId="6" fillId="0" borderId="20" xfId="0" applyNumberFormat="1" applyFont="1" applyBorder="1" applyAlignment="1">
      <alignment horizontal="left" vertical="top" wrapText="1"/>
    </xf>
    <xf numFmtId="4" fontId="6" fillId="0" borderId="36" xfId="0" applyNumberFormat="1" applyFont="1" applyBorder="1" applyAlignment="1">
      <alignment horizontal="left" vertical="top" wrapText="1"/>
    </xf>
    <xf numFmtId="4" fontId="6" fillId="0" borderId="16" xfId="0" applyNumberFormat="1" applyFont="1" applyBorder="1" applyAlignment="1">
      <alignment horizontal="left" vertical="top" wrapText="1"/>
    </xf>
    <xf numFmtId="4" fontId="6" fillId="0" borderId="17" xfId="0" applyNumberFormat="1" applyFont="1" applyBorder="1" applyAlignment="1">
      <alignment horizontal="left" vertical="top" wrapText="1"/>
    </xf>
    <xf numFmtId="4" fontId="6" fillId="0" borderId="23" xfId="0" applyNumberFormat="1" applyFont="1" applyBorder="1" applyAlignment="1">
      <alignment horizontal="left" vertical="top" wrapText="1"/>
    </xf>
    <xf numFmtId="4" fontId="6" fillId="0" borderId="18" xfId="0" applyNumberFormat="1" applyFont="1" applyBorder="1" applyAlignment="1">
      <alignment horizontal="left" vertical="top" wrapText="1"/>
    </xf>
    <xf numFmtId="0" fontId="24" fillId="0" borderId="14" xfId="0" applyFont="1" applyBorder="1" applyAlignment="1">
      <alignment horizontal="left" vertical="top"/>
    </xf>
    <xf numFmtId="0" fontId="24" fillId="0" borderId="10" xfId="0" applyFont="1" applyBorder="1" applyAlignment="1">
      <alignment horizontal="left" vertical="top"/>
    </xf>
    <xf numFmtId="0" fontId="24" fillId="0" borderId="32" xfId="0" applyFont="1" applyBorder="1" applyAlignment="1">
      <alignment horizontal="left" vertical="top"/>
    </xf>
    <xf numFmtId="0" fontId="24" fillId="0" borderId="11" xfId="0" applyFont="1" applyBorder="1" applyAlignment="1">
      <alignment horizontal="left" vertical="top"/>
    </xf>
    <xf numFmtId="0" fontId="6" fillId="0" borderId="14" xfId="0" applyFont="1" applyBorder="1" applyAlignment="1">
      <alignment horizontal="left" vertical="top" wrapText="1"/>
    </xf>
    <xf numFmtId="0" fontId="6" fillId="0" borderId="10" xfId="0" applyFont="1" applyBorder="1" applyAlignment="1">
      <alignment horizontal="left" vertical="top" wrapText="1"/>
    </xf>
    <xf numFmtId="0" fontId="6" fillId="0" borderId="32" xfId="0" applyFont="1" applyBorder="1" applyAlignment="1">
      <alignment horizontal="left" vertical="top" wrapText="1"/>
    </xf>
    <xf numFmtId="0" fontId="6" fillId="0" borderId="11" xfId="0" applyFont="1" applyBorder="1" applyAlignment="1">
      <alignment horizontal="left" vertical="top" wrapText="1"/>
    </xf>
    <xf numFmtId="0" fontId="21" fillId="0" borderId="31" xfId="0" applyFont="1" applyBorder="1" applyAlignment="1">
      <alignment horizontal="left"/>
    </xf>
    <xf numFmtId="0" fontId="21" fillId="0" borderId="32" xfId="0" applyFont="1" applyBorder="1" applyAlignment="1">
      <alignment horizontal="left"/>
    </xf>
    <xf numFmtId="0" fontId="21" fillId="0" borderId="33" xfId="0" applyFont="1" applyBorder="1" applyAlignment="1">
      <alignment horizontal="left"/>
    </xf>
    <xf numFmtId="167" fontId="34" fillId="30" borderId="15" xfId="0" applyNumberFormat="1" applyFont="1" applyFill="1" applyBorder="1" applyAlignment="1" applyProtection="1">
      <alignment horizontal="left" vertical="top" wrapText="1"/>
      <protection locked="0"/>
    </xf>
    <xf numFmtId="167" fontId="34" fillId="30" borderId="20" xfId="0" applyNumberFormat="1" applyFont="1" applyFill="1" applyBorder="1" applyAlignment="1" applyProtection="1">
      <alignment horizontal="left" vertical="top" wrapText="1"/>
      <protection locked="0"/>
    </xf>
    <xf numFmtId="167" fontId="34" fillId="30" borderId="36" xfId="0" applyNumberFormat="1" applyFont="1" applyFill="1" applyBorder="1" applyAlignment="1" applyProtection="1">
      <alignment horizontal="left" vertical="top" wrapText="1"/>
      <protection locked="0"/>
    </xf>
    <xf numFmtId="167" fontId="34" fillId="30" borderId="16" xfId="0" applyNumberFormat="1" applyFont="1" applyFill="1" applyBorder="1" applyAlignment="1" applyProtection="1">
      <alignment horizontal="left" vertical="top" wrapText="1"/>
      <protection locked="0"/>
    </xf>
    <xf numFmtId="167" fontId="34" fillId="30" borderId="21" xfId="0" applyNumberFormat="1" applyFont="1" applyFill="1" applyBorder="1" applyAlignment="1" applyProtection="1">
      <alignment horizontal="left" vertical="top" wrapText="1"/>
      <protection locked="0"/>
    </xf>
    <xf numFmtId="167" fontId="34" fillId="30" borderId="0" xfId="0" applyNumberFormat="1" applyFont="1" applyFill="1" applyAlignment="1" applyProtection="1">
      <alignment horizontal="left" vertical="top" wrapText="1"/>
      <protection locked="0"/>
    </xf>
    <xf numFmtId="167" fontId="34" fillId="30" borderId="22" xfId="0" applyNumberFormat="1" applyFont="1" applyFill="1" applyBorder="1" applyAlignment="1" applyProtection="1">
      <alignment horizontal="left" vertical="top" wrapText="1"/>
      <protection locked="0"/>
    </xf>
    <xf numFmtId="167" fontId="34" fillId="30" borderId="17" xfId="0" applyNumberFormat="1" applyFont="1" applyFill="1" applyBorder="1" applyAlignment="1" applyProtection="1">
      <alignment horizontal="left" vertical="top" wrapText="1"/>
      <protection locked="0"/>
    </xf>
    <xf numFmtId="167" fontId="34" fillId="30" borderId="23" xfId="0" applyNumberFormat="1" applyFont="1" applyFill="1" applyBorder="1" applyAlignment="1" applyProtection="1">
      <alignment horizontal="left" vertical="top" wrapText="1"/>
      <protection locked="0"/>
    </xf>
    <xf numFmtId="167" fontId="34" fillId="30" borderId="18" xfId="0" applyNumberFormat="1" applyFont="1" applyFill="1" applyBorder="1" applyAlignment="1" applyProtection="1">
      <alignment horizontal="left" vertical="top" wrapText="1"/>
      <protection locked="0"/>
    </xf>
    <xf numFmtId="0" fontId="34" fillId="30" borderId="15" xfId="0" applyFont="1" applyFill="1" applyBorder="1" applyAlignment="1" applyProtection="1">
      <alignment horizontal="left" vertical="top" wrapText="1"/>
      <protection locked="0"/>
    </xf>
    <xf numFmtId="0" fontId="34" fillId="30" borderId="20" xfId="0" applyFont="1" applyFill="1" applyBorder="1" applyAlignment="1" applyProtection="1">
      <alignment horizontal="left" vertical="top" wrapText="1"/>
      <protection locked="0"/>
    </xf>
    <xf numFmtId="0" fontId="34" fillId="30" borderId="16" xfId="0" applyFont="1" applyFill="1" applyBorder="1" applyAlignment="1" applyProtection="1">
      <alignment horizontal="left" vertical="top" wrapText="1"/>
      <protection locked="0"/>
    </xf>
    <xf numFmtId="0" fontId="34" fillId="30" borderId="35" xfId="0" applyFont="1" applyFill="1" applyBorder="1" applyAlignment="1">
      <alignment horizontal="left" vertical="top" wrapText="1"/>
    </xf>
    <xf numFmtId="0" fontId="34" fillId="30" borderId="36" xfId="0" applyFont="1" applyFill="1" applyBorder="1" applyAlignment="1">
      <alignment horizontal="left" vertical="top" wrapText="1"/>
    </xf>
    <xf numFmtId="0" fontId="34" fillId="30" borderId="37" xfId="0" applyFont="1" applyFill="1" applyBorder="1" applyAlignment="1">
      <alignment horizontal="left" vertical="top" wrapText="1"/>
    </xf>
    <xf numFmtId="0" fontId="34" fillId="30" borderId="17" xfId="0" applyFont="1" applyFill="1" applyBorder="1" applyAlignment="1">
      <alignment horizontal="left" vertical="top" wrapText="1"/>
    </xf>
    <xf numFmtId="0" fontId="34" fillId="30" borderId="23" xfId="0" applyFont="1" applyFill="1" applyBorder="1" applyAlignment="1">
      <alignment horizontal="left" vertical="top" wrapText="1"/>
    </xf>
    <xf numFmtId="0" fontId="34" fillId="30" borderId="18" xfId="0" applyFont="1" applyFill="1" applyBorder="1" applyAlignment="1">
      <alignment horizontal="left" vertical="top" wrapText="1"/>
    </xf>
    <xf numFmtId="0" fontId="6" fillId="0" borderId="35" xfId="0" applyFont="1" applyBorder="1" applyAlignment="1">
      <alignment horizontal="left" vertical="top" wrapText="1"/>
    </xf>
    <xf numFmtId="0" fontId="6" fillId="0" borderId="37" xfId="0" applyFont="1" applyBorder="1" applyAlignment="1">
      <alignment horizontal="left" vertical="top" wrapText="1"/>
    </xf>
    <xf numFmtId="0" fontId="34" fillId="30" borderId="35" xfId="0" quotePrefix="1" applyFont="1" applyFill="1" applyBorder="1" applyAlignment="1" applyProtection="1">
      <alignment horizontal="left" vertical="top" wrapText="1"/>
      <protection locked="0"/>
    </xf>
    <xf numFmtId="4" fontId="6" fillId="0" borderId="35" xfId="0" applyNumberFormat="1" applyFont="1" applyBorder="1" applyAlignment="1">
      <alignment horizontal="left" vertical="top" wrapText="1"/>
    </xf>
    <xf numFmtId="4" fontId="6" fillId="0" borderId="37" xfId="0" applyNumberFormat="1" applyFont="1" applyBorder="1" applyAlignment="1">
      <alignment horizontal="left" vertical="top" wrapText="1"/>
    </xf>
    <xf numFmtId="4" fontId="6" fillId="0" borderId="21" xfId="0" applyNumberFormat="1" applyFont="1" applyBorder="1" applyAlignment="1">
      <alignment horizontal="left" vertical="top" wrapText="1"/>
    </xf>
    <xf numFmtId="4" fontId="6" fillId="0" borderId="0" xfId="0" applyNumberFormat="1" applyFont="1" applyAlignment="1">
      <alignment horizontal="left" vertical="top" wrapText="1"/>
    </xf>
    <xf numFmtId="4" fontId="6" fillId="0" borderId="22" xfId="0" applyNumberFormat="1" applyFont="1" applyBorder="1" applyAlignment="1">
      <alignment horizontal="left" vertical="top" wrapText="1"/>
    </xf>
    <xf numFmtId="4" fontId="6" fillId="0" borderId="32" xfId="0" applyNumberFormat="1" applyFont="1" applyBorder="1" applyAlignment="1">
      <alignment horizontal="center" vertical="justify" wrapText="1"/>
    </xf>
    <xf numFmtId="0" fontId="6" fillId="0" borderId="14" xfId="0" applyFont="1" applyBorder="1" applyAlignment="1">
      <alignment horizontal="left" vertical="top"/>
    </xf>
    <xf numFmtId="0" fontId="0" fillId="0" borderId="10" xfId="0" applyBorder="1" applyAlignment="1">
      <alignment horizontal="left" vertical="top"/>
    </xf>
    <xf numFmtId="0" fontId="0" fillId="0" borderId="32" xfId="0" applyBorder="1" applyAlignment="1">
      <alignment horizontal="left" vertical="top"/>
    </xf>
    <xf numFmtId="0" fontId="0" fillId="0" borderId="11" xfId="0" applyBorder="1" applyAlignment="1">
      <alignment horizontal="left" vertical="top"/>
    </xf>
    <xf numFmtId="10" fontId="34" fillId="30" borderId="13" xfId="0" applyNumberFormat="1" applyFont="1" applyFill="1" applyBorder="1" applyAlignment="1">
      <alignment horizontal="center" vertical="top"/>
    </xf>
    <xf numFmtId="10" fontId="34" fillId="30" borderId="29" xfId="0" applyNumberFormat="1" applyFont="1" applyFill="1" applyBorder="1" applyAlignment="1">
      <alignment horizontal="center" vertical="top"/>
    </xf>
    <xf numFmtId="10" fontId="34" fillId="30" borderId="19" xfId="0" applyNumberFormat="1" applyFont="1" applyFill="1" applyBorder="1" applyAlignment="1">
      <alignment horizontal="center" vertical="top"/>
    </xf>
    <xf numFmtId="0" fontId="34" fillId="30" borderId="31" xfId="0" applyFont="1" applyFill="1" applyBorder="1" applyAlignment="1">
      <alignment horizontal="left" vertical="top" wrapText="1"/>
    </xf>
    <xf numFmtId="0" fontId="34" fillId="30" borderId="33" xfId="0" applyFont="1" applyFill="1" applyBorder="1" applyAlignment="1">
      <alignment horizontal="left" vertical="top" wrapText="1"/>
    </xf>
    <xf numFmtId="0" fontId="6" fillId="0" borderId="10" xfId="0" applyFont="1" applyBorder="1" applyAlignment="1">
      <alignment horizontal="left" vertical="top"/>
    </xf>
    <xf numFmtId="0" fontId="6" fillId="0" borderId="32" xfId="0" applyFont="1" applyBorder="1" applyAlignment="1">
      <alignment horizontal="left" vertical="top"/>
    </xf>
    <xf numFmtId="0" fontId="6" fillId="0" borderId="11" xfId="0" applyFont="1" applyBorder="1" applyAlignment="1">
      <alignment horizontal="left" vertical="top"/>
    </xf>
    <xf numFmtId="0" fontId="21" fillId="0" borderId="35" xfId="0" applyFont="1" applyBorder="1" applyAlignment="1">
      <alignment horizontal="center" vertical="top"/>
    </xf>
    <xf numFmtId="0" fontId="21" fillId="0" borderId="36" xfId="0" applyFont="1" applyBorder="1" applyAlignment="1">
      <alignment horizontal="center" vertical="top"/>
    </xf>
    <xf numFmtId="0" fontId="21" fillId="0" borderId="37" xfId="0" applyFont="1" applyBorder="1" applyAlignment="1">
      <alignment horizontal="center" vertical="top"/>
    </xf>
    <xf numFmtId="0" fontId="31" fillId="0" borderId="31" xfId="0" applyFont="1" applyBorder="1" applyAlignment="1">
      <alignment horizontal="left" vertical="top"/>
    </xf>
    <xf numFmtId="0" fontId="31" fillId="0" borderId="32" xfId="0" applyFont="1" applyBorder="1" applyAlignment="1">
      <alignment horizontal="left" vertical="top"/>
    </xf>
    <xf numFmtId="0" fontId="21" fillId="0" borderId="21" xfId="0" applyFont="1" applyBorder="1" applyAlignment="1">
      <alignment horizontal="center" vertical="top"/>
    </xf>
    <xf numFmtId="0" fontId="0" fillId="0" borderId="0" xfId="0" applyAlignment="1">
      <alignment horizontal="center" vertical="top"/>
    </xf>
    <xf numFmtId="0" fontId="0" fillId="0" borderId="22" xfId="0" applyBorder="1" applyAlignment="1">
      <alignment horizontal="center" vertical="top"/>
    </xf>
    <xf numFmtId="0" fontId="30" fillId="30" borderId="15" xfId="0" applyFont="1" applyFill="1" applyBorder="1" applyAlignment="1" applyProtection="1">
      <alignment horizontal="left" vertical="top" wrapText="1"/>
      <protection locked="0"/>
    </xf>
    <xf numFmtId="0" fontId="30" fillId="30" borderId="20" xfId="0" applyFont="1" applyFill="1" applyBorder="1" applyAlignment="1" applyProtection="1">
      <alignment horizontal="left" vertical="top" wrapText="1"/>
      <protection locked="0"/>
    </xf>
    <xf numFmtId="0" fontId="30" fillId="30" borderId="36" xfId="0" applyFont="1" applyFill="1" applyBorder="1" applyAlignment="1" applyProtection="1">
      <alignment horizontal="left" vertical="top" wrapText="1"/>
      <protection locked="0"/>
    </xf>
    <xf numFmtId="0" fontId="30" fillId="30" borderId="16" xfId="0" applyFont="1" applyFill="1" applyBorder="1" applyAlignment="1" applyProtection="1">
      <alignment horizontal="left" vertical="top" wrapText="1"/>
      <protection locked="0"/>
    </xf>
    <xf numFmtId="0" fontId="30" fillId="30" borderId="21" xfId="0" applyFont="1" applyFill="1" applyBorder="1" applyAlignment="1" applyProtection="1">
      <alignment horizontal="left" vertical="top" wrapText="1"/>
      <protection locked="0"/>
    </xf>
    <xf numFmtId="0" fontId="30" fillId="30" borderId="0" xfId="0" applyFont="1" applyFill="1" applyAlignment="1" applyProtection="1">
      <alignment horizontal="left" vertical="top" wrapText="1"/>
      <protection locked="0"/>
    </xf>
    <xf numFmtId="0" fontId="30" fillId="30" borderId="22" xfId="0" applyFont="1" applyFill="1" applyBorder="1" applyAlignment="1" applyProtection="1">
      <alignment horizontal="left" vertical="top" wrapText="1"/>
      <protection locked="0"/>
    </xf>
    <xf numFmtId="0" fontId="30" fillId="30" borderId="17" xfId="0" applyFont="1" applyFill="1" applyBorder="1" applyAlignment="1" applyProtection="1">
      <alignment horizontal="left" vertical="top" wrapText="1"/>
      <protection locked="0"/>
    </xf>
    <xf numFmtId="0" fontId="30" fillId="30" borderId="23" xfId="0" applyFont="1" applyFill="1" applyBorder="1" applyAlignment="1" applyProtection="1">
      <alignment horizontal="left" vertical="top" wrapText="1"/>
      <protection locked="0"/>
    </xf>
    <xf numFmtId="0" fontId="30" fillId="30" borderId="18" xfId="0" applyFont="1" applyFill="1" applyBorder="1" applyAlignment="1" applyProtection="1">
      <alignment horizontal="left" vertical="top" wrapText="1"/>
      <protection locked="0"/>
    </xf>
    <xf numFmtId="0" fontId="21" fillId="0" borderId="14" xfId="0" applyFont="1" applyBorder="1" applyAlignment="1">
      <alignment horizontal="left" vertical="top"/>
    </xf>
    <xf numFmtId="0" fontId="21" fillId="0" borderId="10" xfId="0" applyFont="1" applyBorder="1" applyAlignment="1">
      <alignment horizontal="left" vertical="top"/>
    </xf>
    <xf numFmtId="0" fontId="21" fillId="0" borderId="32" xfId="0" applyFont="1" applyBorder="1" applyAlignment="1">
      <alignment horizontal="left" vertical="top"/>
    </xf>
    <xf numFmtId="0" fontId="21" fillId="0" borderId="11" xfId="0" applyFont="1" applyBorder="1" applyAlignment="1">
      <alignment horizontal="left" vertical="top"/>
    </xf>
    <xf numFmtId="0" fontId="6" fillId="0" borderId="20" xfId="0" applyFont="1" applyBorder="1" applyAlignment="1">
      <alignment horizontal="left" vertical="top" wrapText="1"/>
    </xf>
    <xf numFmtId="0" fontId="6" fillId="0" borderId="36" xfId="0" applyFont="1" applyBorder="1" applyAlignment="1">
      <alignment horizontal="left" vertical="top" wrapText="1"/>
    </xf>
    <xf numFmtId="0" fontId="34" fillId="30" borderId="31" xfId="0" applyFont="1" applyFill="1" applyBorder="1" applyAlignment="1" applyProtection="1">
      <alignment horizontal="left" vertical="top"/>
      <protection locked="0"/>
    </xf>
    <xf numFmtId="0" fontId="34" fillId="30" borderId="32" xfId="0" applyFont="1" applyFill="1" applyBorder="1" applyAlignment="1" applyProtection="1">
      <alignment horizontal="left" vertical="top"/>
      <protection locked="0"/>
    </xf>
    <xf numFmtId="0" fontId="34" fillId="30" borderId="33" xfId="0" applyFont="1" applyFill="1" applyBorder="1" applyAlignment="1" applyProtection="1">
      <alignment horizontal="left" vertical="top"/>
      <protection locked="0"/>
    </xf>
    <xf numFmtId="0" fontId="21" fillId="0" borderId="17" xfId="0" applyFont="1" applyBorder="1" applyAlignment="1">
      <alignment horizontal="center" vertical="top" wrapText="1"/>
    </xf>
    <xf numFmtId="0" fontId="21" fillId="0" borderId="23" xfId="0" applyFont="1" applyBorder="1" applyAlignment="1">
      <alignment horizontal="center" vertical="top" wrapText="1"/>
    </xf>
    <xf numFmtId="0" fontId="21" fillId="0" borderId="18" xfId="0" applyFont="1" applyBorder="1" applyAlignment="1">
      <alignment horizontal="center" vertical="top" wrapText="1"/>
    </xf>
    <xf numFmtId="0" fontId="20" fillId="0" borderId="17" xfId="34" applyBorder="1" applyAlignment="1" applyProtection="1">
      <alignment horizontal="center" vertical="top"/>
    </xf>
    <xf numFmtId="0" fontId="6" fillId="0" borderId="23" xfId="0" applyFont="1" applyBorder="1" applyAlignment="1">
      <alignment horizontal="center" vertical="top"/>
    </xf>
    <xf numFmtId="0" fontId="6" fillId="0" borderId="18" xfId="0" applyFont="1" applyBorder="1" applyAlignment="1">
      <alignment horizontal="center" vertical="top"/>
    </xf>
    <xf numFmtId="0" fontId="31" fillId="0" borderId="35" xfId="0" applyFont="1" applyBorder="1" applyAlignment="1">
      <alignment horizontal="center" vertical="top" wrapText="1"/>
    </xf>
    <xf numFmtId="0" fontId="31" fillId="0" borderId="36" xfId="0" applyFont="1" applyBorder="1" applyAlignment="1">
      <alignment horizontal="center" vertical="top" wrapText="1"/>
    </xf>
    <xf numFmtId="0" fontId="31" fillId="0" borderId="37" xfId="0" applyFont="1" applyBorder="1" applyAlignment="1">
      <alignment horizontal="center" vertical="top" wrapText="1"/>
    </xf>
    <xf numFmtId="0" fontId="6" fillId="0" borderId="17" xfId="0" applyFont="1" applyBorder="1" applyAlignment="1">
      <alignment horizontal="center" vertical="top"/>
    </xf>
    <xf numFmtId="167" fontId="34" fillId="30" borderId="35" xfId="0" applyNumberFormat="1" applyFont="1" applyFill="1" applyBorder="1" applyAlignment="1">
      <alignment horizontal="left" vertical="center" wrapText="1"/>
    </xf>
    <xf numFmtId="167" fontId="34" fillId="30" borderId="36" xfId="0" applyNumberFormat="1" applyFont="1" applyFill="1" applyBorder="1" applyAlignment="1">
      <alignment horizontal="left" vertical="center" wrapText="1"/>
    </xf>
    <xf numFmtId="167" fontId="34" fillId="30" borderId="37" xfId="0" applyNumberFormat="1" applyFont="1" applyFill="1" applyBorder="1" applyAlignment="1">
      <alignment horizontal="left" vertical="center" wrapText="1"/>
    </xf>
    <xf numFmtId="167" fontId="34" fillId="30" borderId="17" xfId="0" applyNumberFormat="1" applyFont="1" applyFill="1" applyBorder="1" applyAlignment="1">
      <alignment horizontal="left" vertical="center" wrapText="1"/>
    </xf>
    <xf numFmtId="167" fontId="34" fillId="30" borderId="23" xfId="0" applyNumberFormat="1" applyFont="1" applyFill="1" applyBorder="1" applyAlignment="1">
      <alignment horizontal="left" vertical="center" wrapText="1"/>
    </xf>
    <xf numFmtId="167" fontId="34" fillId="30" borderId="18" xfId="0" applyNumberFormat="1" applyFont="1" applyFill="1" applyBorder="1" applyAlignment="1">
      <alignment horizontal="left" vertical="center" wrapText="1"/>
    </xf>
    <xf numFmtId="0" fontId="6" fillId="0" borderId="31" xfId="0" applyFont="1" applyBorder="1" applyAlignment="1">
      <alignment horizontal="left" wrapText="1"/>
    </xf>
    <xf numFmtId="0" fontId="6" fillId="0" borderId="32" xfId="0" applyFont="1" applyBorder="1" applyAlignment="1">
      <alignment horizontal="left" wrapText="1"/>
    </xf>
    <xf numFmtId="0" fontId="6" fillId="0" borderId="33" xfId="0" applyFont="1" applyBorder="1" applyAlignment="1">
      <alignment horizontal="left" wrapText="1"/>
    </xf>
    <xf numFmtId="49" fontId="6" fillId="0" borderId="21" xfId="0" applyNumberFormat="1" applyFont="1" applyBorder="1" applyAlignment="1">
      <alignment horizontal="left" vertical="top" wrapText="1"/>
    </xf>
    <xf numFmtId="49" fontId="6" fillId="0" borderId="0" xfId="0" applyNumberFormat="1" applyFont="1" applyAlignment="1">
      <alignment horizontal="left" vertical="top" wrapText="1"/>
    </xf>
    <xf numFmtId="49" fontId="6" fillId="0" borderId="22" xfId="0" applyNumberFormat="1" applyFont="1" applyBorder="1" applyAlignment="1">
      <alignment horizontal="left" vertical="top" wrapText="1"/>
    </xf>
    <xf numFmtId="49" fontId="35" fillId="0" borderId="17" xfId="0" applyNumberFormat="1" applyFont="1" applyBorder="1" applyAlignment="1">
      <alignment horizontal="left" vertical="top" wrapText="1"/>
    </xf>
    <xf numFmtId="49" fontId="29" fillId="0" borderId="23" xfId="0" applyNumberFormat="1" applyFont="1" applyBorder="1" applyAlignment="1">
      <alignment horizontal="left" vertical="top" wrapText="1"/>
    </xf>
    <xf numFmtId="49" fontId="29" fillId="0" borderId="18" xfId="0" applyNumberFormat="1" applyFont="1" applyBorder="1" applyAlignment="1">
      <alignment horizontal="left" vertical="top" wrapText="1"/>
    </xf>
    <xf numFmtId="0" fontId="6" fillId="0" borderId="31" xfId="0" applyFont="1" applyBorder="1" applyAlignment="1">
      <alignment horizontal="left" vertical="top" wrapText="1"/>
    </xf>
    <xf numFmtId="0" fontId="6" fillId="0" borderId="33" xfId="0" applyFont="1" applyBorder="1" applyAlignment="1">
      <alignment horizontal="left" vertical="top" wrapText="1"/>
    </xf>
    <xf numFmtId="166" fontId="34" fillId="30" borderId="31" xfId="0" applyNumberFormat="1" applyFont="1" applyFill="1" applyBorder="1" applyAlignment="1" applyProtection="1">
      <alignment horizontal="left" vertical="top" wrapText="1"/>
      <protection locked="0"/>
    </xf>
    <xf numFmtId="166" fontId="34" fillId="30" borderId="33" xfId="0" applyNumberFormat="1" applyFont="1" applyFill="1" applyBorder="1" applyAlignment="1" applyProtection="1">
      <alignment horizontal="left" vertical="top" wrapText="1"/>
      <protection locked="0"/>
    </xf>
    <xf numFmtId="0" fontId="34" fillId="30" borderId="31" xfId="0" applyFont="1" applyFill="1" applyBorder="1" applyAlignment="1" applyProtection="1">
      <alignment horizontal="left" vertical="top" wrapText="1"/>
      <protection locked="0"/>
    </xf>
    <xf numFmtId="0" fontId="34" fillId="30" borderId="33" xfId="0" applyFont="1" applyFill="1" applyBorder="1" applyAlignment="1" applyProtection="1">
      <alignment horizontal="left" vertical="top" wrapText="1"/>
      <protection locked="0"/>
    </xf>
    <xf numFmtId="4" fontId="6" fillId="0" borderId="35" xfId="0" applyNumberFormat="1" applyFont="1" applyBorder="1" applyAlignment="1">
      <alignment horizontal="left" vertical="justify" wrapText="1"/>
    </xf>
    <xf numFmtId="4" fontId="6" fillId="0" borderId="36" xfId="0" applyNumberFormat="1" applyFont="1" applyBorder="1" applyAlignment="1">
      <alignment horizontal="left" vertical="justify" wrapText="1"/>
    </xf>
    <xf numFmtId="4" fontId="6" fillId="0" borderId="37" xfId="0" applyNumberFormat="1" applyFont="1" applyBorder="1" applyAlignment="1">
      <alignment horizontal="left" vertical="justify" wrapText="1"/>
    </xf>
    <xf numFmtId="4" fontId="6" fillId="0" borderId="21" xfId="0" applyNumberFormat="1" applyFont="1" applyBorder="1" applyAlignment="1">
      <alignment horizontal="left" vertical="justify" wrapText="1"/>
    </xf>
    <xf numFmtId="4" fontId="6" fillId="0" borderId="0" xfId="0" applyNumberFormat="1" applyFont="1" applyAlignment="1">
      <alignment horizontal="left" vertical="justify" wrapText="1"/>
    </xf>
    <xf numFmtId="4" fontId="6" fillId="0" borderId="22" xfId="0" applyNumberFormat="1" applyFont="1" applyBorder="1" applyAlignment="1">
      <alignment horizontal="left" vertical="justify" wrapText="1"/>
    </xf>
    <xf numFmtId="168" fontId="34" fillId="30" borderId="35" xfId="0" applyNumberFormat="1" applyFont="1" applyFill="1" applyBorder="1" applyAlignment="1">
      <alignment horizontal="left" vertical="top" wrapText="1"/>
    </xf>
    <xf numFmtId="168" fontId="34" fillId="30" borderId="36" xfId="0" applyNumberFormat="1" applyFont="1" applyFill="1" applyBorder="1" applyAlignment="1">
      <alignment horizontal="left" vertical="top" wrapText="1"/>
    </xf>
    <xf numFmtId="168" fontId="34" fillId="30" borderId="37" xfId="0" applyNumberFormat="1" applyFont="1" applyFill="1" applyBorder="1" applyAlignment="1">
      <alignment horizontal="left" vertical="top" wrapText="1"/>
    </xf>
    <xf numFmtId="168" fontId="34" fillId="30" borderId="17" xfId="0" applyNumberFormat="1" applyFont="1" applyFill="1" applyBorder="1" applyAlignment="1">
      <alignment horizontal="left" vertical="top" wrapText="1"/>
    </xf>
    <xf numFmtId="168" fontId="34" fillId="30" borderId="23" xfId="0" applyNumberFormat="1" applyFont="1" applyFill="1" applyBorder="1" applyAlignment="1">
      <alignment horizontal="left" vertical="top" wrapText="1"/>
    </xf>
    <xf numFmtId="168" fontId="34" fillId="30" borderId="18" xfId="0" applyNumberFormat="1" applyFont="1" applyFill="1" applyBorder="1" applyAlignment="1">
      <alignment horizontal="left" vertical="top" wrapText="1"/>
    </xf>
    <xf numFmtId="167" fontId="30" fillId="30" borderId="15" xfId="0" applyNumberFormat="1" applyFont="1" applyFill="1" applyBorder="1" applyAlignment="1" applyProtection="1">
      <alignment horizontal="left" vertical="top" wrapText="1"/>
      <protection locked="0"/>
    </xf>
    <xf numFmtId="167" fontId="30" fillId="30" borderId="20" xfId="0" applyNumberFormat="1" applyFont="1" applyFill="1" applyBorder="1" applyAlignment="1" applyProtection="1">
      <alignment horizontal="left" vertical="top" wrapText="1"/>
      <protection locked="0"/>
    </xf>
    <xf numFmtId="167" fontId="30" fillId="30" borderId="36" xfId="0" applyNumberFormat="1" applyFont="1" applyFill="1" applyBorder="1" applyAlignment="1" applyProtection="1">
      <alignment horizontal="left" vertical="top" wrapText="1"/>
      <protection locked="0"/>
    </xf>
    <xf numFmtId="167" fontId="30" fillId="30" borderId="16" xfId="0" applyNumberFormat="1" applyFont="1" applyFill="1" applyBorder="1" applyAlignment="1" applyProtection="1">
      <alignment horizontal="left" vertical="top" wrapText="1"/>
      <protection locked="0"/>
    </xf>
    <xf numFmtId="167" fontId="30" fillId="30" borderId="17" xfId="0" applyNumberFormat="1" applyFont="1" applyFill="1" applyBorder="1" applyAlignment="1" applyProtection="1">
      <alignment horizontal="left" vertical="top" wrapText="1"/>
      <protection locked="0"/>
    </xf>
    <xf numFmtId="167" fontId="30" fillId="30" borderId="23" xfId="0" applyNumberFormat="1" applyFont="1" applyFill="1" applyBorder="1" applyAlignment="1" applyProtection="1">
      <alignment horizontal="left" vertical="top" wrapText="1"/>
      <protection locked="0"/>
    </xf>
    <xf numFmtId="167" fontId="30" fillId="30" borderId="18" xfId="0" applyNumberFormat="1" applyFont="1" applyFill="1" applyBorder="1" applyAlignment="1" applyProtection="1">
      <alignment horizontal="left" vertical="top" wrapText="1"/>
      <protection locked="0"/>
    </xf>
    <xf numFmtId="0" fontId="0" fillId="0" borderId="10" xfId="0" applyBorder="1" applyAlignment="1">
      <alignment horizontal="left" vertical="top" wrapText="1"/>
    </xf>
    <xf numFmtId="0" fontId="0" fillId="0" borderId="32" xfId="0" applyBorder="1" applyAlignment="1">
      <alignment horizontal="left" vertical="top" wrapText="1"/>
    </xf>
    <xf numFmtId="0" fontId="0" fillId="0" borderId="11" xfId="0" applyBorder="1" applyAlignment="1">
      <alignment horizontal="left" vertical="top" wrapText="1"/>
    </xf>
    <xf numFmtId="0" fontId="34" fillId="0" borderId="31" xfId="0" applyFont="1" applyBorder="1" applyAlignment="1">
      <alignment horizontal="center" vertical="top" wrapText="1"/>
    </xf>
    <xf numFmtId="0" fontId="34" fillId="0" borderId="32" xfId="0" applyFont="1" applyBorder="1" applyAlignment="1">
      <alignment horizontal="center" vertical="top" wrapText="1"/>
    </xf>
    <xf numFmtId="0" fontId="34" fillId="0" borderId="33" xfId="0" applyFont="1" applyBorder="1" applyAlignment="1">
      <alignment horizontal="center" vertical="top" wrapText="1"/>
    </xf>
    <xf numFmtId="0" fontId="21" fillId="0" borderId="15" xfId="0" applyFont="1" applyBorder="1" applyAlignment="1">
      <alignment horizontal="left" vertical="top"/>
    </xf>
    <xf numFmtId="0" fontId="6" fillId="0" borderId="20" xfId="0" applyFont="1" applyBorder="1" applyAlignment="1">
      <alignment horizontal="left" vertical="top"/>
    </xf>
    <xf numFmtId="0" fontId="6" fillId="0" borderId="36" xfId="0" applyFont="1" applyBorder="1" applyAlignment="1">
      <alignment horizontal="left" vertical="top"/>
    </xf>
    <xf numFmtId="0" fontId="6" fillId="0" borderId="16" xfId="0" applyFont="1" applyBorder="1" applyAlignment="1">
      <alignment horizontal="left" vertical="top"/>
    </xf>
    <xf numFmtId="0" fontId="6" fillId="0" borderId="13" xfId="0" applyFont="1" applyBorder="1" applyAlignment="1">
      <alignment horizontal="left" vertical="top"/>
    </xf>
    <xf numFmtId="0" fontId="6" fillId="0" borderId="19" xfId="0" applyFont="1" applyBorder="1" applyAlignment="1">
      <alignment horizontal="left" vertical="top"/>
    </xf>
    <xf numFmtId="0" fontId="6" fillId="0" borderId="13" xfId="0" applyFont="1" applyBorder="1" applyAlignment="1">
      <alignment horizontal="left" vertical="top" wrapText="1"/>
    </xf>
    <xf numFmtId="0" fontId="6" fillId="0" borderId="19" xfId="0" applyFont="1" applyBorder="1" applyAlignment="1">
      <alignment horizontal="left" vertical="top" wrapText="1"/>
    </xf>
    <xf numFmtId="0" fontId="21" fillId="0" borderId="31" xfId="0" applyFont="1" applyBorder="1" applyAlignment="1">
      <alignment horizontal="left" vertical="top"/>
    </xf>
    <xf numFmtId="0" fontId="21" fillId="0" borderId="33" xfId="0" applyFont="1" applyBorder="1" applyAlignment="1">
      <alignment horizontal="left" vertical="top"/>
    </xf>
    <xf numFmtId="0" fontId="34" fillId="30" borderId="31" xfId="0" applyFont="1" applyFill="1" applyBorder="1" applyAlignment="1" applyProtection="1">
      <alignment vertical="top"/>
      <protection locked="0"/>
    </xf>
    <xf numFmtId="0" fontId="34" fillId="30" borderId="32" xfId="0" applyFont="1" applyFill="1" applyBorder="1" applyAlignment="1" applyProtection="1">
      <alignment vertical="top"/>
      <protection locked="0"/>
    </xf>
    <xf numFmtId="0" fontId="34" fillId="30" borderId="33" xfId="0" applyFont="1" applyFill="1" applyBorder="1" applyAlignment="1" applyProtection="1">
      <alignment vertical="top"/>
      <protection locked="0"/>
    </xf>
    <xf numFmtId="167" fontId="34" fillId="30" borderId="35" xfId="0" applyNumberFormat="1" applyFont="1" applyFill="1" applyBorder="1" applyAlignment="1" applyProtection="1">
      <alignment horizontal="left" vertical="top" wrapText="1"/>
      <protection locked="0"/>
    </xf>
    <xf numFmtId="167" fontId="34" fillId="30" borderId="37" xfId="0" applyNumberFormat="1" applyFont="1" applyFill="1" applyBorder="1" applyAlignment="1" applyProtection="1">
      <alignment horizontal="left" vertical="top" wrapText="1"/>
      <protection locked="0"/>
    </xf>
    <xf numFmtId="0" fontId="6" fillId="0" borderId="33" xfId="0" applyFont="1" applyBorder="1" applyAlignment="1">
      <alignment horizontal="left" vertical="top"/>
    </xf>
    <xf numFmtId="4" fontId="21" fillId="0" borderId="35" xfId="0" applyNumberFormat="1" applyFont="1" applyBorder="1" applyAlignment="1">
      <alignment horizontal="left" vertical="top" wrapText="1"/>
    </xf>
    <xf numFmtId="4" fontId="21" fillId="0" borderId="36" xfId="0" applyNumberFormat="1" applyFont="1" applyBorder="1" applyAlignment="1">
      <alignment horizontal="left" vertical="top" wrapText="1"/>
    </xf>
    <xf numFmtId="4" fontId="21" fillId="0" borderId="37" xfId="0" applyNumberFormat="1" applyFont="1" applyBorder="1" applyAlignment="1">
      <alignment horizontal="left" vertical="top" wrapText="1"/>
    </xf>
    <xf numFmtId="4" fontId="21" fillId="0" borderId="31" xfId="0" applyNumberFormat="1" applyFont="1" applyBorder="1" applyAlignment="1">
      <alignment horizontal="left" vertical="justify" wrapText="1"/>
    </xf>
    <xf numFmtId="4" fontId="21" fillId="0" borderId="32" xfId="0" applyNumberFormat="1" applyFont="1" applyBorder="1" applyAlignment="1">
      <alignment horizontal="left" vertical="justify" wrapText="1"/>
    </xf>
    <xf numFmtId="4" fontId="21" fillId="0" borderId="33" xfId="0" applyNumberFormat="1" applyFont="1" applyBorder="1" applyAlignment="1">
      <alignment horizontal="left" vertical="justify" wrapText="1"/>
    </xf>
    <xf numFmtId="167" fontId="34" fillId="30" borderId="35" xfId="0" applyNumberFormat="1" applyFont="1" applyFill="1" applyBorder="1" applyAlignment="1">
      <alignment horizontal="left" vertical="top" wrapText="1"/>
    </xf>
    <xf numFmtId="167" fontId="34" fillId="30" borderId="36" xfId="0" applyNumberFormat="1" applyFont="1" applyFill="1" applyBorder="1" applyAlignment="1">
      <alignment horizontal="left" vertical="top" wrapText="1"/>
    </xf>
    <xf numFmtId="167" fontId="34" fillId="30" borderId="37" xfId="0" applyNumberFormat="1" applyFont="1" applyFill="1" applyBorder="1" applyAlignment="1">
      <alignment horizontal="left" vertical="top" wrapText="1"/>
    </xf>
    <xf numFmtId="167" fontId="34" fillId="30" borderId="17" xfId="0" applyNumberFormat="1" applyFont="1" applyFill="1" applyBorder="1" applyAlignment="1">
      <alignment horizontal="left" vertical="top" wrapText="1"/>
    </xf>
    <xf numFmtId="167" fontId="34" fillId="30" borderId="23" xfId="0" applyNumberFormat="1" applyFont="1" applyFill="1" applyBorder="1" applyAlignment="1">
      <alignment horizontal="left" vertical="top" wrapText="1"/>
    </xf>
    <xf numFmtId="167" fontId="34" fillId="30" borderId="18" xfId="0" applyNumberFormat="1" applyFont="1" applyFill="1" applyBorder="1" applyAlignment="1">
      <alignment horizontal="left" vertical="top" wrapText="1"/>
    </xf>
    <xf numFmtId="167" fontId="34" fillId="30" borderId="21" xfId="0" applyNumberFormat="1" applyFont="1" applyFill="1" applyBorder="1" applyAlignment="1">
      <alignment horizontal="left" vertical="top" wrapText="1"/>
    </xf>
    <xf numFmtId="167" fontId="34" fillId="30" borderId="0" xfId="0" applyNumberFormat="1" applyFont="1" applyFill="1" applyAlignment="1">
      <alignment horizontal="left" vertical="top" wrapText="1"/>
    </xf>
    <xf numFmtId="167" fontId="34" fillId="30" borderId="22" xfId="0" applyNumberFormat="1" applyFont="1" applyFill="1" applyBorder="1" applyAlignment="1">
      <alignment horizontal="left" vertical="top" wrapText="1"/>
    </xf>
    <xf numFmtId="166" fontId="34" fillId="30" borderId="35" xfId="0" applyNumberFormat="1" applyFont="1" applyFill="1" applyBorder="1" applyAlignment="1">
      <alignment horizontal="left" vertical="top" wrapText="1"/>
    </xf>
    <xf numFmtId="166" fontId="34" fillId="30" borderId="36" xfId="0" applyNumberFormat="1" applyFont="1" applyFill="1" applyBorder="1" applyAlignment="1">
      <alignment horizontal="left" vertical="top" wrapText="1"/>
    </xf>
    <xf numFmtId="166" fontId="34" fillId="30" borderId="37" xfId="0" applyNumberFormat="1" applyFont="1" applyFill="1" applyBorder="1" applyAlignment="1">
      <alignment horizontal="left" vertical="top" wrapText="1"/>
    </xf>
    <xf numFmtId="166" fontId="34" fillId="30" borderId="17" xfId="0" applyNumberFormat="1" applyFont="1" applyFill="1" applyBorder="1" applyAlignment="1">
      <alignment horizontal="left" vertical="top" wrapText="1"/>
    </xf>
    <xf numFmtId="166" fontId="34" fillId="30" borderId="23" xfId="0" applyNumberFormat="1" applyFont="1" applyFill="1" applyBorder="1" applyAlignment="1">
      <alignment horizontal="left" vertical="top" wrapText="1"/>
    </xf>
    <xf numFmtId="166" fontId="34" fillId="30" borderId="18" xfId="0" applyNumberFormat="1" applyFont="1" applyFill="1" applyBorder="1" applyAlignment="1">
      <alignment horizontal="left" vertical="top" wrapText="1"/>
    </xf>
    <xf numFmtId="0" fontId="31" fillId="0" borderId="20" xfId="0" applyFont="1" applyBorder="1" applyAlignment="1">
      <alignment horizontal="center" vertical="top"/>
    </xf>
    <xf numFmtId="0" fontId="31" fillId="0" borderId="36" xfId="0" applyFont="1" applyBorder="1" applyAlignment="1">
      <alignment horizontal="center" vertical="top"/>
    </xf>
    <xf numFmtId="0" fontId="31" fillId="0" borderId="16" xfId="0" applyFont="1" applyBorder="1" applyAlignment="1">
      <alignment horizontal="center" vertical="top"/>
    </xf>
    <xf numFmtId="0" fontId="31" fillId="0" borderId="23" xfId="0" applyFont="1" applyBorder="1" applyAlignment="1">
      <alignment horizontal="center" vertical="top"/>
    </xf>
    <xf numFmtId="0" fontId="31" fillId="0" borderId="18" xfId="0" applyFont="1" applyBorder="1" applyAlignment="1">
      <alignment horizontal="center" vertical="top"/>
    </xf>
    <xf numFmtId="0" fontId="34" fillId="30" borderId="31" xfId="0" applyFont="1" applyFill="1" applyBorder="1" applyAlignment="1" applyProtection="1">
      <alignment vertical="top" wrapText="1"/>
      <protection locked="0"/>
    </xf>
    <xf numFmtId="0" fontId="34" fillId="30" borderId="32" xfId="0" applyFont="1" applyFill="1" applyBorder="1" applyAlignment="1" applyProtection="1">
      <alignment vertical="top" wrapText="1"/>
      <protection locked="0"/>
    </xf>
    <xf numFmtId="0" fontId="34" fillId="30" borderId="33" xfId="0" applyFont="1" applyFill="1" applyBorder="1" applyAlignment="1" applyProtection="1">
      <alignment vertical="top" wrapText="1"/>
      <protection locked="0"/>
    </xf>
    <xf numFmtId="0" fontId="34" fillId="30" borderId="15" xfId="0" applyFont="1" applyFill="1" applyBorder="1" applyAlignment="1">
      <alignment horizontal="left" vertical="top" wrapText="1"/>
    </xf>
    <xf numFmtId="0" fontId="34" fillId="30" borderId="20" xfId="0" applyFont="1" applyFill="1" applyBorder="1" applyAlignment="1">
      <alignment horizontal="left" vertical="top" wrapText="1"/>
    </xf>
    <xf numFmtId="0" fontId="34" fillId="30" borderId="16" xfId="0" applyFont="1" applyFill="1" applyBorder="1" applyAlignment="1">
      <alignment horizontal="left" vertical="top" wrapText="1"/>
    </xf>
    <xf numFmtId="0" fontId="34" fillId="30" borderId="21" xfId="0" applyFont="1" applyFill="1" applyBorder="1" applyAlignment="1">
      <alignment horizontal="left" vertical="top" wrapText="1"/>
    </xf>
    <xf numFmtId="0" fontId="34" fillId="30" borderId="0" xfId="0" applyFont="1" applyFill="1" applyAlignment="1">
      <alignment horizontal="left" vertical="top" wrapText="1"/>
    </xf>
    <xf numFmtId="0" fontId="34" fillId="30" borderId="22" xfId="0" applyFont="1" applyFill="1" applyBorder="1" applyAlignment="1">
      <alignment horizontal="left" vertical="top" wrapText="1"/>
    </xf>
    <xf numFmtId="0" fontId="30" fillId="30" borderId="15" xfId="0" applyFont="1" applyFill="1" applyBorder="1" applyAlignment="1">
      <alignment horizontal="left" vertical="top" wrapText="1"/>
    </xf>
    <xf numFmtId="0" fontId="30" fillId="30" borderId="20" xfId="0" applyFont="1" applyFill="1" applyBorder="1" applyAlignment="1">
      <alignment horizontal="left" vertical="top" wrapText="1"/>
    </xf>
    <xf numFmtId="0" fontId="30" fillId="30" borderId="16" xfId="0" applyFont="1" applyFill="1" applyBorder="1" applyAlignment="1">
      <alignment horizontal="left" vertical="top" wrapText="1"/>
    </xf>
    <xf numFmtId="0" fontId="30" fillId="30" borderId="21" xfId="0" applyFont="1" applyFill="1" applyBorder="1" applyAlignment="1">
      <alignment horizontal="left" vertical="top" wrapText="1"/>
    </xf>
    <xf numFmtId="0" fontId="30" fillId="30" borderId="0" xfId="0" applyFont="1" applyFill="1" applyAlignment="1">
      <alignment horizontal="left" vertical="top" wrapText="1"/>
    </xf>
    <xf numFmtId="0" fontId="30" fillId="30" borderId="22" xfId="0" applyFont="1" applyFill="1" applyBorder="1" applyAlignment="1">
      <alignment horizontal="left" vertical="top" wrapText="1"/>
    </xf>
    <xf numFmtId="0" fontId="30" fillId="30" borderId="17" xfId="0" applyFont="1" applyFill="1" applyBorder="1" applyAlignment="1">
      <alignment horizontal="left" vertical="top" wrapText="1"/>
    </xf>
    <xf numFmtId="0" fontId="30" fillId="30" borderId="23" xfId="0" applyFont="1" applyFill="1" applyBorder="1" applyAlignment="1">
      <alignment horizontal="left" vertical="top" wrapText="1"/>
    </xf>
    <xf numFmtId="0" fontId="30" fillId="30" borderId="18" xfId="0" applyFont="1" applyFill="1" applyBorder="1" applyAlignment="1">
      <alignment horizontal="left" vertical="top" wrapText="1"/>
    </xf>
    <xf numFmtId="0" fontId="24" fillId="0" borderId="35" xfId="0" applyFont="1" applyBorder="1" applyAlignment="1">
      <alignment horizontal="left" vertical="top" wrapText="1"/>
    </xf>
    <xf numFmtId="0" fontId="24" fillId="0" borderId="36" xfId="0" applyFont="1" applyBorder="1" applyAlignment="1">
      <alignment horizontal="left" vertical="top" wrapText="1"/>
    </xf>
    <xf numFmtId="0" fontId="24" fillId="0" borderId="37" xfId="0" applyFont="1" applyBorder="1" applyAlignment="1">
      <alignment horizontal="left" vertical="top" wrapText="1"/>
    </xf>
    <xf numFmtId="0" fontId="24" fillId="0" borderId="21" xfId="0" applyFont="1" applyBorder="1" applyAlignment="1">
      <alignment horizontal="left" vertical="top" wrapText="1"/>
    </xf>
    <xf numFmtId="0" fontId="24" fillId="0" borderId="0" xfId="0" applyFont="1" applyAlignment="1">
      <alignment horizontal="left" vertical="top" wrapText="1"/>
    </xf>
    <xf numFmtId="0" fontId="24" fillId="0" borderId="22" xfId="0" applyFont="1" applyBorder="1" applyAlignment="1">
      <alignment horizontal="left" vertical="top" wrapText="1"/>
    </xf>
    <xf numFmtId="0" fontId="24" fillId="0" borderId="17" xfId="0" applyFont="1" applyBorder="1" applyAlignment="1">
      <alignment horizontal="left" vertical="top" wrapText="1"/>
    </xf>
    <xf numFmtId="0" fontId="24" fillId="0" borderId="23" xfId="0" applyFont="1" applyBorder="1" applyAlignment="1">
      <alignment horizontal="left" vertical="top" wrapText="1"/>
    </xf>
    <xf numFmtId="0" fontId="24" fillId="0" borderId="18" xfId="0" applyFont="1" applyBorder="1" applyAlignment="1">
      <alignment horizontal="left" vertical="top"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colors>
    <mruColors>
      <color rgb="FFFFCCFF"/>
      <color rgb="FFCCFFFF"/>
      <color rgb="FF0000CC"/>
      <color rgb="FFCCFFCC"/>
      <color rgb="FFCCFF99"/>
      <color rgb="FFFFFFCC"/>
      <color rgb="FF0000FF"/>
      <color rgb="FFCCFF66"/>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304800</xdr:colOff>
      <xdr:row>0</xdr:row>
      <xdr:rowOff>25400</xdr:rowOff>
    </xdr:from>
    <xdr:to>
      <xdr:col>3</xdr:col>
      <xdr:colOff>1098550</xdr:colOff>
      <xdr:row>8</xdr:row>
      <xdr:rowOff>31750</xdr:rowOff>
    </xdr:to>
    <xdr:pic>
      <xdr:nvPicPr>
        <xdr:cNvPr id="8198" name="Picture 13" descr="picaraLR2">
          <a:extLst>
            <a:ext uri="{FF2B5EF4-FFF2-40B4-BE49-F238E27FC236}">
              <a16:creationId xmlns:a16="http://schemas.microsoft.com/office/drawing/2014/main" id="{00000000-0008-0000-0000-000006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950" y="25400"/>
          <a:ext cx="260350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25400</xdr:rowOff>
    </xdr:from>
    <xdr:to>
      <xdr:col>3</xdr:col>
      <xdr:colOff>1098550</xdr:colOff>
      <xdr:row>8</xdr:row>
      <xdr:rowOff>31750</xdr:rowOff>
    </xdr:to>
    <xdr:pic>
      <xdr:nvPicPr>
        <xdr:cNvPr id="3155" name="Picture 13" descr="picaraLR2">
          <a:extLst>
            <a:ext uri="{FF2B5EF4-FFF2-40B4-BE49-F238E27FC236}">
              <a16:creationId xmlns:a16="http://schemas.microsoft.com/office/drawing/2014/main" id="{00000000-0008-0000-0100-000053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950" y="25400"/>
          <a:ext cx="260350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5191" name="Picture 1" descr="picaraLR2">
          <a:extLst>
            <a:ext uri="{FF2B5EF4-FFF2-40B4-BE49-F238E27FC236}">
              <a16:creationId xmlns:a16="http://schemas.microsoft.com/office/drawing/2014/main" id="{00000000-0008-0000-0400-0000471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4167" name="Picture 1" descr="picaraLR2">
          <a:extLst>
            <a:ext uri="{FF2B5EF4-FFF2-40B4-BE49-F238E27FC236}">
              <a16:creationId xmlns:a16="http://schemas.microsoft.com/office/drawing/2014/main" id="{00000000-0008-0000-0500-000047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2" name="Picture 1" descr="picaraLR2">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2" name="Picture 1" descr="picaraLR2">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mailto:broking@picara.co.za"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52"/>
  <sheetViews>
    <sheetView showGridLines="0" tabSelected="1" workbookViewId="0">
      <selection activeCell="A12" sqref="A12"/>
    </sheetView>
  </sheetViews>
  <sheetFormatPr defaultColWidth="9.140625" defaultRowHeight="12.75" x14ac:dyDescent="0.2"/>
  <cols>
    <col min="1" max="1" width="3.28515625" style="1" customWidth="1"/>
    <col min="2" max="2" width="0.85546875" style="1" customWidth="1"/>
    <col min="3" max="4" width="20.7109375" style="1" customWidth="1"/>
    <col min="5" max="5" width="41.42578125" style="1" customWidth="1"/>
    <col min="6" max="16384" width="9.140625" style="1"/>
  </cols>
  <sheetData>
    <row r="1" spans="1:5" x14ac:dyDescent="0.2">
      <c r="A1" s="160"/>
      <c r="B1" s="160"/>
      <c r="C1" s="160"/>
      <c r="D1" s="160"/>
      <c r="E1" s="10" t="s">
        <v>29</v>
      </c>
    </row>
    <row r="2" spans="1:5" x14ac:dyDescent="0.2">
      <c r="A2" s="160"/>
      <c r="B2" s="160"/>
      <c r="C2" s="160"/>
      <c r="D2" s="160"/>
      <c r="E2" s="10" t="s">
        <v>230</v>
      </c>
    </row>
    <row r="3" spans="1:5" x14ac:dyDescent="0.2">
      <c r="A3" s="160"/>
      <c r="B3" s="160"/>
      <c r="C3" s="160"/>
      <c r="D3" s="160"/>
      <c r="E3" s="10" t="s">
        <v>235</v>
      </c>
    </row>
    <row r="4" spans="1:5" x14ac:dyDescent="0.2">
      <c r="A4" s="160"/>
      <c r="B4" s="160"/>
      <c r="C4" s="160"/>
      <c r="D4" s="160"/>
      <c r="E4" s="10" t="s">
        <v>236</v>
      </c>
    </row>
    <row r="5" spans="1:5" x14ac:dyDescent="0.2">
      <c r="A5" s="160"/>
      <c r="B5" s="160"/>
      <c r="C5" s="160"/>
      <c r="D5" s="160"/>
      <c r="E5" s="10" t="s">
        <v>155</v>
      </c>
    </row>
    <row r="6" spans="1:5" x14ac:dyDescent="0.2">
      <c r="A6" s="160"/>
      <c r="B6" s="160"/>
      <c r="C6" s="160"/>
      <c r="D6" s="160"/>
      <c r="E6" s="10" t="s">
        <v>237</v>
      </c>
    </row>
    <row r="7" spans="1:5" x14ac:dyDescent="0.2">
      <c r="A7" s="160"/>
      <c r="B7" s="160"/>
      <c r="C7" s="160"/>
      <c r="D7" s="160"/>
      <c r="E7" s="10" t="s">
        <v>30</v>
      </c>
    </row>
    <row r="8" spans="1:5" x14ac:dyDescent="0.2">
      <c r="A8" s="160"/>
      <c r="B8" s="160"/>
      <c r="C8" s="160"/>
      <c r="D8" s="160"/>
      <c r="E8" s="10" t="s">
        <v>31</v>
      </c>
    </row>
    <row r="9" spans="1:5" x14ac:dyDescent="0.2">
      <c r="A9" s="160"/>
      <c r="B9" s="160"/>
      <c r="C9" s="160"/>
      <c r="D9" s="160"/>
      <c r="E9" s="10" t="s">
        <v>126</v>
      </c>
    </row>
    <row r="10" spans="1:5" x14ac:dyDescent="0.2">
      <c r="A10" s="160"/>
      <c r="B10" s="160"/>
      <c r="C10" s="160"/>
      <c r="D10" s="160"/>
      <c r="E10" s="10" t="s">
        <v>32</v>
      </c>
    </row>
    <row r="11" spans="1:5" x14ac:dyDescent="0.2">
      <c r="A11" s="160"/>
      <c r="B11" s="160"/>
      <c r="C11" s="160"/>
      <c r="D11" s="160"/>
      <c r="E11" s="10" t="s">
        <v>33</v>
      </c>
    </row>
    <row r="12" spans="1:5" ht="13.5" thickBot="1" x14ac:dyDescent="0.25"/>
    <row r="13" spans="1:5" x14ac:dyDescent="0.2">
      <c r="A13" s="161"/>
      <c r="B13" s="161"/>
      <c r="C13" s="161"/>
      <c r="D13" s="161"/>
      <c r="E13" s="161"/>
    </row>
    <row r="14" spans="1:5" x14ac:dyDescent="0.2">
      <c r="A14" s="162" t="s">
        <v>53</v>
      </c>
      <c r="B14" s="162"/>
      <c r="C14" s="162"/>
      <c r="D14" s="162"/>
      <c r="E14" s="162"/>
    </row>
    <row r="15" spans="1:5" ht="13.5" thickBot="1" x14ac:dyDescent="0.25">
      <c r="A15" s="163"/>
      <c r="B15" s="163"/>
      <c r="C15" s="163"/>
      <c r="D15" s="163"/>
      <c r="E15" s="163"/>
    </row>
    <row r="16" spans="1:5" x14ac:dyDescent="0.2">
      <c r="A16"/>
      <c r="B16"/>
      <c r="C16"/>
      <c r="D16"/>
      <c r="E16"/>
    </row>
    <row r="17" spans="1:5" s="13" customFormat="1" ht="15.75" customHeight="1" x14ac:dyDescent="0.25">
      <c r="A17" s="11">
        <v>1</v>
      </c>
      <c r="B17" s="12"/>
      <c r="C17" s="164" t="s">
        <v>133</v>
      </c>
      <c r="D17" s="164"/>
      <c r="E17" s="164"/>
    </row>
    <row r="18" spans="1:5" s="13" customFormat="1" ht="15.75" customHeight="1" x14ac:dyDescent="0.25">
      <c r="A18" s="11"/>
      <c r="B18" s="12"/>
      <c r="C18" s="164"/>
      <c r="D18" s="164"/>
      <c r="E18" s="164"/>
    </row>
    <row r="19" spans="1:5" s="13" customFormat="1" ht="15.75" x14ac:dyDescent="0.25">
      <c r="A19" s="11"/>
      <c r="B19" s="12"/>
      <c r="C19" s="12"/>
      <c r="D19" s="12"/>
      <c r="E19" s="12"/>
    </row>
    <row r="20" spans="1:5" s="13" customFormat="1" ht="15.75" x14ac:dyDescent="0.25">
      <c r="A20" s="11">
        <v>2</v>
      </c>
      <c r="B20" s="12"/>
      <c r="C20" s="164" t="s">
        <v>54</v>
      </c>
      <c r="D20" s="164"/>
      <c r="E20" s="164"/>
    </row>
    <row r="21" spans="1:5" s="13" customFormat="1" ht="15.75" x14ac:dyDescent="0.25">
      <c r="A21" s="11"/>
      <c r="B21" s="12"/>
      <c r="C21" s="164"/>
      <c r="D21" s="164"/>
      <c r="E21" s="164"/>
    </row>
    <row r="22" spans="1:5" s="13" customFormat="1" ht="15.75" x14ac:dyDescent="0.25">
      <c r="A22" s="11"/>
      <c r="B22" s="12"/>
      <c r="C22" s="12"/>
      <c r="D22" s="12"/>
      <c r="E22" s="12"/>
    </row>
    <row r="23" spans="1:5" s="13" customFormat="1" ht="15.75" x14ac:dyDescent="0.25">
      <c r="A23" s="11">
        <v>3</v>
      </c>
      <c r="B23" s="12"/>
      <c r="C23" s="159" t="s">
        <v>55</v>
      </c>
      <c r="D23" s="159"/>
      <c r="E23" s="159"/>
    </row>
    <row r="24" spans="1:5" s="13" customFormat="1" ht="15.75" x14ac:dyDescent="0.25">
      <c r="A24" s="11"/>
      <c r="B24" s="12"/>
      <c r="C24" s="12"/>
      <c r="D24" s="12"/>
      <c r="E24" s="12"/>
    </row>
    <row r="25" spans="1:5" s="13" customFormat="1" ht="15.75" x14ac:dyDescent="0.25">
      <c r="A25" s="11">
        <v>4</v>
      </c>
      <c r="B25" s="12"/>
      <c r="C25" s="159" t="s">
        <v>56</v>
      </c>
      <c r="D25" s="159"/>
      <c r="E25" s="159"/>
    </row>
    <row r="26" spans="1:5" s="13" customFormat="1" ht="15.75" x14ac:dyDescent="0.25">
      <c r="A26" s="11"/>
      <c r="B26" s="12"/>
      <c r="C26" s="12"/>
      <c r="D26" s="12"/>
      <c r="E26" s="12"/>
    </row>
    <row r="27" spans="1:5" s="13" customFormat="1" ht="15.75" x14ac:dyDescent="0.25">
      <c r="A27" s="11">
        <v>5</v>
      </c>
      <c r="B27" s="12"/>
      <c r="C27" s="164" t="s">
        <v>233</v>
      </c>
      <c r="D27" s="164"/>
      <c r="E27" s="164"/>
    </row>
    <row r="28" spans="1:5" s="13" customFormat="1" ht="15.75" x14ac:dyDescent="0.25">
      <c r="A28" s="11"/>
      <c r="B28" s="12"/>
      <c r="C28" s="164"/>
      <c r="D28" s="164"/>
      <c r="E28" s="164"/>
    </row>
    <row r="29" spans="1:5" x14ac:dyDescent="0.2">
      <c r="A29" s="14"/>
      <c r="B29" s="15"/>
      <c r="C29" s="15"/>
      <c r="D29" s="15"/>
      <c r="E29" s="15"/>
    </row>
    <row r="30" spans="1:5" ht="15.75" x14ac:dyDescent="0.25">
      <c r="A30" s="11">
        <v>6</v>
      </c>
      <c r="B30" s="15"/>
      <c r="C30" s="159" t="s">
        <v>57</v>
      </c>
      <c r="D30" s="159"/>
      <c r="E30" s="159"/>
    </row>
    <row r="31" spans="1:5" ht="13.5" thickBot="1" x14ac:dyDescent="0.25">
      <c r="A31" s="14"/>
      <c r="B31" s="15"/>
      <c r="C31" s="15"/>
      <c r="D31" s="15"/>
      <c r="E31" s="15"/>
    </row>
    <row r="32" spans="1:5" x14ac:dyDescent="0.2">
      <c r="A32" s="16"/>
      <c r="B32" s="17"/>
      <c r="C32" s="17"/>
      <c r="D32" s="17"/>
      <c r="E32" s="17"/>
    </row>
    <row r="33" spans="1:5" x14ac:dyDescent="0.2">
      <c r="A33" s="14"/>
      <c r="B33" s="15"/>
      <c r="C33" s="15"/>
      <c r="D33" s="15"/>
      <c r="E33" s="15"/>
    </row>
    <row r="34" spans="1:5" x14ac:dyDescent="0.2">
      <c r="A34" s="14"/>
      <c r="B34" s="15"/>
      <c r="C34" s="15"/>
      <c r="D34" s="15"/>
      <c r="E34" s="15"/>
    </row>
    <row r="35" spans="1:5" x14ac:dyDescent="0.2">
      <c r="A35" s="2"/>
    </row>
    <row r="36" spans="1:5" x14ac:dyDescent="0.2">
      <c r="A36" s="2"/>
    </row>
    <row r="37" spans="1:5" x14ac:dyDescent="0.2">
      <c r="A37" s="2"/>
    </row>
    <row r="38" spans="1:5" x14ac:dyDescent="0.2">
      <c r="A38" s="2"/>
    </row>
    <row r="39" spans="1:5" x14ac:dyDescent="0.2">
      <c r="A39" s="2"/>
    </row>
    <row r="40" spans="1:5" x14ac:dyDescent="0.2">
      <c r="A40" s="2"/>
    </row>
    <row r="41" spans="1:5" x14ac:dyDescent="0.2">
      <c r="A41" s="2"/>
    </row>
    <row r="42" spans="1:5" x14ac:dyDescent="0.2">
      <c r="A42" s="2"/>
    </row>
    <row r="43" spans="1:5" x14ac:dyDescent="0.2">
      <c r="A43" s="2"/>
    </row>
    <row r="44" spans="1:5" x14ac:dyDescent="0.2">
      <c r="A44" s="2"/>
    </row>
    <row r="45" spans="1:5" x14ac:dyDescent="0.2">
      <c r="A45" s="2"/>
    </row>
    <row r="46" spans="1:5" x14ac:dyDescent="0.2">
      <c r="A46" s="2"/>
    </row>
    <row r="47" spans="1:5" x14ac:dyDescent="0.2">
      <c r="A47" s="2"/>
    </row>
    <row r="48" spans="1:5" x14ac:dyDescent="0.2">
      <c r="A48" s="2"/>
    </row>
    <row r="49" spans="1:1" x14ac:dyDescent="0.2">
      <c r="A49" s="2"/>
    </row>
    <row r="50" spans="1:1" x14ac:dyDescent="0.2">
      <c r="A50" s="2"/>
    </row>
    <row r="51" spans="1:1" x14ac:dyDescent="0.2">
      <c r="A51" s="2"/>
    </row>
    <row r="52" spans="1:1" x14ac:dyDescent="0.2">
      <c r="A52" s="2"/>
    </row>
  </sheetData>
  <sheetProtection algorithmName="SHA-512" hashValue="H2zPMbaRxK8ZS4mOQgM82gZlbY9UKfemeyqbW3PDZ8EDj07sImy4ElwQRoXZabpRg9d8qyt6WL2US2bOQjMw7w==" saltValue="wFVmDIDMkaAEbIdsvo8mCQ==" spinCount="100000" sheet="1" objects="1" scenarios="1"/>
  <mergeCells count="10">
    <mergeCell ref="C30:E30"/>
    <mergeCell ref="A1:D11"/>
    <mergeCell ref="A13:E13"/>
    <mergeCell ref="A14:E14"/>
    <mergeCell ref="A15:E15"/>
    <mergeCell ref="C17:E18"/>
    <mergeCell ref="C20:E21"/>
    <mergeCell ref="C23:E23"/>
    <mergeCell ref="C25:E25"/>
    <mergeCell ref="C27:E28"/>
  </mergeCells>
  <printOptions horizontalCentered="1"/>
  <pageMargins left="0.74803149606299213" right="0.74803149606299213" top="0.78740157480314965" bottom="0.78740157480314965" header="0.51181102362204722" footer="0.31496062992125984"/>
  <pageSetup paperSize="9" orientation="portrait" r:id="rId1"/>
  <headerFooter alignWithMargins="0">
    <oddHeader>&amp;C&amp;8&amp;F</oddHeader>
    <oddFooter>&amp;L&amp;8Picara (Pty) Ltd&amp;R&amp;G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F51"/>
  <sheetViews>
    <sheetView showGridLines="0" workbookViewId="0">
      <selection activeCell="A12" sqref="A12"/>
    </sheetView>
  </sheetViews>
  <sheetFormatPr defaultColWidth="9.140625" defaultRowHeight="12.75" x14ac:dyDescent="0.2"/>
  <cols>
    <col min="1" max="1" width="3.28515625" style="1" customWidth="1"/>
    <col min="2" max="2" width="0.85546875" style="1" customWidth="1"/>
    <col min="3" max="6" width="20.7109375" style="1" customWidth="1"/>
    <col min="7" max="16384" width="9.140625" style="1"/>
  </cols>
  <sheetData>
    <row r="1" spans="1:6" x14ac:dyDescent="0.2">
      <c r="A1" s="160"/>
      <c r="B1" s="160"/>
      <c r="C1" s="160"/>
      <c r="D1" s="160"/>
      <c r="E1" s="10" t="s">
        <v>29</v>
      </c>
      <c r="F1" s="10"/>
    </row>
    <row r="2" spans="1:6" x14ac:dyDescent="0.2">
      <c r="A2" s="160"/>
      <c r="B2" s="160"/>
      <c r="C2" s="160"/>
      <c r="D2" s="160"/>
      <c r="E2" s="10" t="s">
        <v>230</v>
      </c>
      <c r="F2" s="10"/>
    </row>
    <row r="3" spans="1:6" x14ac:dyDescent="0.2">
      <c r="A3" s="160"/>
      <c r="B3" s="160"/>
      <c r="C3" s="160"/>
      <c r="D3" s="160"/>
      <c r="E3" s="10" t="s">
        <v>235</v>
      </c>
      <c r="F3" s="10"/>
    </row>
    <row r="4" spans="1:6" x14ac:dyDescent="0.2">
      <c r="A4" s="160"/>
      <c r="B4" s="160"/>
      <c r="C4" s="160"/>
      <c r="D4" s="160"/>
      <c r="E4" s="10" t="s">
        <v>236</v>
      </c>
      <c r="F4" s="10"/>
    </row>
    <row r="5" spans="1:6" x14ac:dyDescent="0.2">
      <c r="A5" s="160"/>
      <c r="B5" s="160"/>
      <c r="C5" s="160"/>
      <c r="D5" s="160"/>
      <c r="E5" s="10" t="s">
        <v>155</v>
      </c>
      <c r="F5" s="10"/>
    </row>
    <row r="6" spans="1:6" x14ac:dyDescent="0.2">
      <c r="A6" s="160"/>
      <c r="B6" s="160"/>
      <c r="C6" s="160"/>
      <c r="D6" s="160"/>
      <c r="E6" s="10" t="s">
        <v>237</v>
      </c>
      <c r="F6" s="10"/>
    </row>
    <row r="7" spans="1:6" x14ac:dyDescent="0.2">
      <c r="A7" s="160"/>
      <c r="B7" s="160"/>
      <c r="C7" s="160"/>
      <c r="D7" s="160"/>
      <c r="E7" s="10" t="s">
        <v>30</v>
      </c>
      <c r="F7" s="10"/>
    </row>
    <row r="8" spans="1:6" x14ac:dyDescent="0.2">
      <c r="A8" s="160"/>
      <c r="B8" s="160"/>
      <c r="C8" s="160"/>
      <c r="D8" s="160"/>
      <c r="E8" s="10" t="s">
        <v>31</v>
      </c>
      <c r="F8" s="10"/>
    </row>
    <row r="9" spans="1:6" x14ac:dyDescent="0.2">
      <c r="A9" s="160"/>
      <c r="B9" s="160"/>
      <c r="C9" s="160"/>
      <c r="D9" s="160"/>
      <c r="E9" s="10" t="s">
        <v>126</v>
      </c>
      <c r="F9" s="10"/>
    </row>
    <row r="10" spans="1:6" x14ac:dyDescent="0.2">
      <c r="A10" s="160"/>
      <c r="B10" s="160"/>
      <c r="C10" s="160"/>
      <c r="D10" s="160"/>
      <c r="E10" s="10" t="s">
        <v>32</v>
      </c>
      <c r="F10" s="10"/>
    </row>
    <row r="11" spans="1:6" x14ac:dyDescent="0.2">
      <c r="A11" s="160"/>
      <c r="B11" s="160"/>
      <c r="C11" s="160"/>
      <c r="D11" s="160"/>
      <c r="E11" s="10" t="s">
        <v>33</v>
      </c>
      <c r="F11" s="10"/>
    </row>
    <row r="12" spans="1:6" ht="13.5" thickBot="1" x14ac:dyDescent="0.25"/>
    <row r="13" spans="1:6" x14ac:dyDescent="0.2">
      <c r="A13" s="161" t="s">
        <v>28</v>
      </c>
      <c r="B13" s="161"/>
      <c r="C13" s="161"/>
      <c r="D13" s="161"/>
      <c r="E13" s="161"/>
      <c r="F13" s="161"/>
    </row>
    <row r="14" spans="1:6" x14ac:dyDescent="0.2">
      <c r="A14" s="162" t="s">
        <v>58</v>
      </c>
      <c r="B14" s="162"/>
      <c r="C14" s="162"/>
      <c r="D14" s="162"/>
      <c r="E14" s="162"/>
      <c r="F14" s="162"/>
    </row>
    <row r="15" spans="1:6" ht="13.5" thickBot="1" x14ac:dyDescent="0.25">
      <c r="A15" s="163" t="s">
        <v>239</v>
      </c>
      <c r="B15" s="163"/>
      <c r="C15" s="163"/>
      <c r="D15" s="163"/>
      <c r="E15" s="163"/>
      <c r="F15" s="163"/>
    </row>
    <row r="16" spans="1:6" x14ac:dyDescent="0.2">
      <c r="A16"/>
      <c r="B16"/>
      <c r="C16"/>
      <c r="D16"/>
      <c r="E16"/>
      <c r="F16"/>
    </row>
    <row r="17" spans="1:6" x14ac:dyDescent="0.2">
      <c r="A17" s="3">
        <v>1</v>
      </c>
      <c r="B17"/>
      <c r="C17" s="167" t="s">
        <v>34</v>
      </c>
      <c r="D17" s="166"/>
      <c r="E17" s="166"/>
      <c r="F17" s="166"/>
    </row>
    <row r="18" spans="1:6" x14ac:dyDescent="0.2">
      <c r="A18" s="3"/>
      <c r="B18"/>
      <c r="C18" s="166"/>
      <c r="D18" s="166"/>
      <c r="E18" s="166"/>
      <c r="F18" s="166"/>
    </row>
    <row r="19" spans="1:6" x14ac:dyDescent="0.2">
      <c r="A19" s="3"/>
      <c r="B19"/>
      <c r="C19" s="166"/>
      <c r="D19" s="166"/>
      <c r="E19" s="166"/>
      <c r="F19" s="166"/>
    </row>
    <row r="20" spans="1:6" x14ac:dyDescent="0.2">
      <c r="A20" s="2"/>
    </row>
    <row r="21" spans="1:6" x14ac:dyDescent="0.2">
      <c r="A21" s="3">
        <v>2</v>
      </c>
      <c r="B21"/>
      <c r="C21" s="167" t="s">
        <v>35</v>
      </c>
      <c r="D21" s="166"/>
      <c r="E21" s="166"/>
      <c r="F21" s="166"/>
    </row>
    <row r="22" spans="1:6" x14ac:dyDescent="0.2">
      <c r="A22" s="3"/>
      <c r="B22"/>
      <c r="C22" s="166"/>
      <c r="D22" s="166"/>
      <c r="E22" s="166"/>
      <c r="F22" s="166"/>
    </row>
    <row r="23" spans="1:6" x14ac:dyDescent="0.2">
      <c r="A23" s="2"/>
    </row>
    <row r="24" spans="1:6" x14ac:dyDescent="0.2">
      <c r="A24" s="3">
        <v>3</v>
      </c>
      <c r="B24"/>
      <c r="C24" s="167" t="s">
        <v>36</v>
      </c>
      <c r="D24" s="166"/>
      <c r="E24" s="166"/>
      <c r="F24" s="166"/>
    </row>
    <row r="25" spans="1:6" x14ac:dyDescent="0.2">
      <c r="A25" s="3"/>
      <c r="B25"/>
      <c r="C25" s="166"/>
      <c r="D25" s="166"/>
      <c r="E25" s="166"/>
      <c r="F25" s="166"/>
    </row>
    <row r="26" spans="1:6" x14ac:dyDescent="0.2">
      <c r="A26" s="2"/>
    </row>
    <row r="27" spans="1:6" ht="12.75" customHeight="1" x14ac:dyDescent="0.2">
      <c r="A27" s="2">
        <v>4</v>
      </c>
      <c r="C27" s="165" t="s">
        <v>121</v>
      </c>
      <c r="D27" s="166"/>
      <c r="E27" s="166"/>
      <c r="F27" s="166"/>
    </row>
    <row r="28" spans="1:6" x14ac:dyDescent="0.2">
      <c r="A28" s="2"/>
      <c r="C28" s="166"/>
      <c r="D28" s="166"/>
      <c r="E28" s="166"/>
      <c r="F28" s="166"/>
    </row>
    <row r="29" spans="1:6" ht="28.5" customHeight="1" x14ac:dyDescent="0.2">
      <c r="A29" s="2"/>
      <c r="C29" s="166"/>
      <c r="D29" s="166"/>
      <c r="E29" s="166"/>
      <c r="F29" s="166"/>
    </row>
    <row r="30" spans="1:6" x14ac:dyDescent="0.2">
      <c r="A30" s="2"/>
    </row>
    <row r="31" spans="1:6" ht="12.75" customHeight="1" x14ac:dyDescent="0.2">
      <c r="A31" s="2">
        <v>5</v>
      </c>
      <c r="C31" s="167" t="s">
        <v>37</v>
      </c>
      <c r="D31" s="166"/>
      <c r="E31" s="166"/>
      <c r="F31" s="166"/>
    </row>
    <row r="32" spans="1:6" x14ac:dyDescent="0.2">
      <c r="A32" s="2"/>
      <c r="C32" s="5"/>
      <c r="D32" s="6"/>
      <c r="E32" s="6"/>
      <c r="F32" s="6"/>
    </row>
    <row r="33" spans="1:6" ht="12.75" customHeight="1" x14ac:dyDescent="0.2">
      <c r="A33" s="2">
        <v>6</v>
      </c>
      <c r="C33" s="165" t="s">
        <v>122</v>
      </c>
      <c r="D33" s="167"/>
      <c r="E33" s="167"/>
      <c r="F33" s="167"/>
    </row>
    <row r="34" spans="1:6" x14ac:dyDescent="0.2">
      <c r="A34" s="2"/>
      <c r="C34" s="167"/>
      <c r="D34" s="167"/>
      <c r="E34" s="167"/>
      <c r="F34" s="167"/>
    </row>
    <row r="35" spans="1:6" ht="13.5" customHeight="1" x14ac:dyDescent="0.2">
      <c r="A35" s="2"/>
    </row>
    <row r="36" spans="1:6" ht="12.75" customHeight="1" x14ac:dyDescent="0.2">
      <c r="A36" s="2">
        <v>7</v>
      </c>
      <c r="C36" s="167" t="s">
        <v>38</v>
      </c>
      <c r="D36" s="166"/>
      <c r="E36" s="166"/>
      <c r="F36" s="166"/>
    </row>
    <row r="37" spans="1:6" x14ac:dyDescent="0.2">
      <c r="A37" s="2"/>
      <c r="C37" s="166"/>
      <c r="D37" s="166"/>
      <c r="E37" s="166"/>
      <c r="F37" s="166"/>
    </row>
    <row r="38" spans="1:6" x14ac:dyDescent="0.2">
      <c r="A38" s="2"/>
    </row>
    <row r="39" spans="1:6" ht="12.75" customHeight="1" x14ac:dyDescent="0.2">
      <c r="A39" s="2">
        <v>8</v>
      </c>
      <c r="C39" s="165" t="s">
        <v>123</v>
      </c>
      <c r="D39" s="166"/>
      <c r="E39" s="166"/>
      <c r="F39" s="166"/>
    </row>
    <row r="40" spans="1:6" x14ac:dyDescent="0.2">
      <c r="A40" s="2"/>
      <c r="C40" s="166"/>
      <c r="D40" s="166"/>
      <c r="E40" s="166"/>
      <c r="F40" s="166"/>
    </row>
    <row r="41" spans="1:6" x14ac:dyDescent="0.2">
      <c r="A41" s="2"/>
      <c r="C41" s="166"/>
      <c r="D41" s="166"/>
      <c r="E41" s="166"/>
      <c r="F41" s="166"/>
    </row>
    <row r="42" spans="1:6" x14ac:dyDescent="0.2">
      <c r="A42" s="2"/>
    </row>
    <row r="43" spans="1:6" ht="25.5" customHeight="1" x14ac:dyDescent="0.2">
      <c r="C43" s="167" t="s">
        <v>93</v>
      </c>
      <c r="D43" s="166"/>
      <c r="E43" s="166"/>
      <c r="F43" s="166"/>
    </row>
    <row r="45" spans="1:6" ht="12.75" customHeight="1" x14ac:dyDescent="0.2">
      <c r="C45" s="167" t="s">
        <v>94</v>
      </c>
      <c r="D45" s="166"/>
      <c r="E45" s="166"/>
      <c r="F45" s="166"/>
    </row>
    <row r="47" spans="1:6" ht="12.75" customHeight="1" x14ac:dyDescent="0.2">
      <c r="C47" s="167" t="s">
        <v>39</v>
      </c>
      <c r="D47" s="166"/>
      <c r="E47" s="166"/>
      <c r="F47" s="166"/>
    </row>
    <row r="48" spans="1:6" x14ac:dyDescent="0.2">
      <c r="C48" s="166"/>
      <c r="D48" s="166"/>
      <c r="E48" s="166"/>
      <c r="F48" s="166"/>
    </row>
    <row r="50" spans="3:6" ht="12.75" customHeight="1" x14ac:dyDescent="0.2">
      <c r="C50" s="165" t="s">
        <v>124</v>
      </c>
      <c r="D50" s="166"/>
      <c r="E50" s="166"/>
      <c r="F50" s="166"/>
    </row>
    <row r="51" spans="3:6" x14ac:dyDescent="0.2">
      <c r="C51" s="166"/>
      <c r="D51" s="166"/>
      <c r="E51" s="166"/>
      <c r="F51" s="166"/>
    </row>
  </sheetData>
  <sheetProtection algorithmName="SHA-512" hashValue="rz3POsJ0XOh0piPI1w7zmVQD9mX0DUbB8ojERPluzfIF5LwZPpTRrZwshEb3cHEgd+y4TZ1u4/AvusbS2hgYPA==" saltValue="YlECFuTeoTszYUfrKK/0CA==" spinCount="100000" sheet="1" objects="1" scenarios="1"/>
  <mergeCells count="16">
    <mergeCell ref="A13:F13"/>
    <mergeCell ref="A14:F14"/>
    <mergeCell ref="A15:F15"/>
    <mergeCell ref="A1:D11"/>
    <mergeCell ref="C33:F34"/>
    <mergeCell ref="C17:F19"/>
    <mergeCell ref="C21:F22"/>
    <mergeCell ref="C24:F25"/>
    <mergeCell ref="C27:F29"/>
    <mergeCell ref="C31:F31"/>
    <mergeCell ref="C50:F51"/>
    <mergeCell ref="C36:F37"/>
    <mergeCell ref="C39:F41"/>
    <mergeCell ref="C43:F43"/>
    <mergeCell ref="C45:F45"/>
    <mergeCell ref="C47:F48"/>
  </mergeCells>
  <phoneticPr fontId="0" type="noConversion"/>
  <printOptions horizontalCentered="1"/>
  <pageMargins left="0.74803149606299213" right="0.74803149606299213" top="0.78740157480314965" bottom="0.78740157480314965" header="0.51181102362204722" footer="0.31496062992125984"/>
  <pageSetup paperSize="9" orientation="portrait" r:id="rId1"/>
  <headerFooter alignWithMargins="0">
    <oddHeader>&amp;C&amp;8&amp;F</oddHeader>
    <oddFooter>&amp;L&amp;8Picara (Pty) Ltd&amp;R&amp;G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362"/>
  <sheetViews>
    <sheetView showGridLines="0" zoomScaleNormal="100" workbookViewId="0">
      <selection activeCell="C14" sqref="C14:E14"/>
    </sheetView>
  </sheetViews>
  <sheetFormatPr defaultColWidth="9.140625" defaultRowHeight="12.75" x14ac:dyDescent="0.2"/>
  <cols>
    <col min="1" max="1" width="5.7109375" style="21" customWidth="1"/>
    <col min="2" max="2" width="0.85546875" style="20" customWidth="1"/>
    <col min="3" max="7" width="24.7109375" style="20" customWidth="1"/>
    <col min="8" max="9" width="9.140625" style="20"/>
    <col min="10" max="10" width="16.42578125" style="20" customWidth="1"/>
    <col min="11" max="13" width="9.140625" style="20"/>
    <col min="14" max="14" width="79.140625" style="20" customWidth="1"/>
    <col min="15" max="16384" width="9.140625" style="20"/>
  </cols>
  <sheetData>
    <row r="1" spans="1:10" ht="12.75" customHeight="1" x14ac:dyDescent="0.2">
      <c r="C1" s="243" t="s">
        <v>134</v>
      </c>
      <c r="D1" s="244"/>
      <c r="E1" s="244"/>
      <c r="F1" s="244"/>
      <c r="G1" s="245"/>
    </row>
    <row r="2" spans="1:10" ht="12.75" customHeight="1" x14ac:dyDescent="0.2">
      <c r="C2" s="248" t="s">
        <v>239</v>
      </c>
      <c r="D2" s="249"/>
      <c r="E2" s="249"/>
      <c r="F2" s="249"/>
      <c r="G2" s="250"/>
    </row>
    <row r="3" spans="1:10" ht="12.75" customHeight="1" x14ac:dyDescent="0.2">
      <c r="C3" s="270" t="s">
        <v>244</v>
      </c>
      <c r="D3" s="271"/>
      <c r="E3" s="271"/>
      <c r="F3" s="271"/>
      <c r="G3" s="272"/>
    </row>
    <row r="4" spans="1:10" ht="12.75" customHeight="1" x14ac:dyDescent="0.2">
      <c r="C4" s="27"/>
      <c r="D4" s="27"/>
      <c r="E4" s="27"/>
      <c r="F4" s="27"/>
      <c r="G4" s="27"/>
    </row>
    <row r="5" spans="1:10" ht="12.75" customHeight="1" x14ac:dyDescent="0.2">
      <c r="B5" s="28"/>
      <c r="C5" s="363" t="s">
        <v>127</v>
      </c>
      <c r="D5" s="363"/>
      <c r="E5" s="364"/>
      <c r="F5" s="363"/>
      <c r="G5" s="365"/>
    </row>
    <row r="6" spans="1:10" ht="12.75" customHeight="1" x14ac:dyDescent="0.2">
      <c r="B6" s="29"/>
      <c r="C6" s="366" t="s">
        <v>128</v>
      </c>
      <c r="D6" s="366"/>
      <c r="E6" s="366"/>
      <c r="F6" s="366"/>
      <c r="G6" s="367"/>
    </row>
    <row r="7" spans="1:10" ht="12.75" customHeight="1" x14ac:dyDescent="0.2"/>
    <row r="8" spans="1:10" ht="12.75" customHeight="1" x14ac:dyDescent="0.2">
      <c r="A8" s="118">
        <v>1</v>
      </c>
      <c r="B8" s="30"/>
      <c r="C8" s="342" t="s">
        <v>207</v>
      </c>
      <c r="D8" s="343"/>
      <c r="E8" s="343"/>
      <c r="F8" s="343"/>
      <c r="G8" s="344"/>
    </row>
    <row r="9" spans="1:10" ht="12.75" customHeight="1" x14ac:dyDescent="0.2">
      <c r="B9" s="30"/>
      <c r="C9" s="227" t="s">
        <v>241</v>
      </c>
      <c r="D9" s="228"/>
      <c r="E9" s="228"/>
      <c r="F9" s="228"/>
      <c r="G9" s="229"/>
    </row>
    <row r="10" spans="1:10" ht="12.75" customHeight="1" x14ac:dyDescent="0.2">
      <c r="A10" s="81"/>
      <c r="B10" s="30"/>
      <c r="C10" s="227" t="s">
        <v>208</v>
      </c>
      <c r="D10" s="228"/>
      <c r="E10" s="228"/>
      <c r="F10" s="228"/>
      <c r="G10" s="229"/>
    </row>
    <row r="11" spans="1:10" ht="12.75" customHeight="1" x14ac:dyDescent="0.2">
      <c r="C11" s="189" t="s">
        <v>209</v>
      </c>
      <c r="D11" s="190"/>
      <c r="E11" s="190"/>
      <c r="F11" s="190"/>
      <c r="G11" s="191"/>
    </row>
    <row r="12" spans="1:10" ht="5.25" customHeight="1" x14ac:dyDescent="0.2"/>
    <row r="13" spans="1:10" ht="12.75" customHeight="1" x14ac:dyDescent="0.2">
      <c r="C13" s="246" t="s">
        <v>200</v>
      </c>
      <c r="D13" s="247"/>
      <c r="E13" s="97"/>
      <c r="F13" s="26" t="s">
        <v>83</v>
      </c>
      <c r="G13" s="23" t="s">
        <v>82</v>
      </c>
    </row>
    <row r="14" spans="1:10" ht="12.75" customHeight="1" x14ac:dyDescent="0.2">
      <c r="A14" s="73">
        <v>1.1000000000000001</v>
      </c>
      <c r="C14" s="336"/>
      <c r="D14" s="337"/>
      <c r="E14" s="338"/>
      <c r="F14" s="126"/>
      <c r="G14" s="126"/>
      <c r="J14" s="31"/>
    </row>
    <row r="15" spans="1:10" ht="12.75" customHeight="1" x14ac:dyDescent="0.2">
      <c r="A15" s="73">
        <v>1.2</v>
      </c>
      <c r="C15" s="336"/>
      <c r="D15" s="337"/>
      <c r="E15" s="338"/>
      <c r="F15" s="126"/>
      <c r="G15" s="126"/>
      <c r="J15" s="31"/>
    </row>
    <row r="16" spans="1:10" ht="12.75" customHeight="1" x14ac:dyDescent="0.2">
      <c r="A16" s="73">
        <v>1.3</v>
      </c>
      <c r="C16" s="336"/>
      <c r="D16" s="337"/>
      <c r="E16" s="338"/>
      <c r="F16" s="126"/>
      <c r="G16" s="126"/>
      <c r="J16" s="31"/>
    </row>
    <row r="17" spans="1:10" ht="12.75" customHeight="1" x14ac:dyDescent="0.2">
      <c r="A17" s="73">
        <v>1.4</v>
      </c>
      <c r="C17" s="336"/>
      <c r="D17" s="337"/>
      <c r="E17" s="338"/>
      <c r="F17" s="126"/>
      <c r="G17" s="126"/>
      <c r="J17" s="31"/>
    </row>
    <row r="18" spans="1:10" ht="12.75" customHeight="1" x14ac:dyDescent="0.2">
      <c r="A18" s="73">
        <v>1.5</v>
      </c>
      <c r="C18" s="336"/>
      <c r="D18" s="337"/>
      <c r="E18" s="338"/>
      <c r="F18" s="126"/>
      <c r="G18" s="126"/>
      <c r="J18" s="31"/>
    </row>
    <row r="19" spans="1:10" ht="12.75" customHeight="1" x14ac:dyDescent="0.2">
      <c r="A19" s="73">
        <v>1.6</v>
      </c>
      <c r="C19" s="336"/>
      <c r="D19" s="337"/>
      <c r="E19" s="338"/>
      <c r="F19" s="126"/>
      <c r="G19" s="126"/>
      <c r="J19" s="31"/>
    </row>
    <row r="20" spans="1:10" ht="12.75" customHeight="1" x14ac:dyDescent="0.2">
      <c r="A20" s="73">
        <v>1.7</v>
      </c>
      <c r="C20" s="336"/>
      <c r="D20" s="337"/>
      <c r="E20" s="338"/>
      <c r="F20" s="126"/>
      <c r="G20" s="126"/>
      <c r="J20" s="31"/>
    </row>
    <row r="21" spans="1:10" ht="12.75" customHeight="1" x14ac:dyDescent="0.2">
      <c r="A21" s="73">
        <v>1.8</v>
      </c>
      <c r="C21" s="336"/>
      <c r="D21" s="337"/>
      <c r="E21" s="338"/>
      <c r="F21" s="126"/>
      <c r="G21" s="126"/>
      <c r="J21" s="31"/>
    </row>
    <row r="22" spans="1:10" ht="12.75" customHeight="1" x14ac:dyDescent="0.2">
      <c r="A22" s="73">
        <v>1.9</v>
      </c>
      <c r="C22" s="368"/>
      <c r="D22" s="369"/>
      <c r="E22" s="370"/>
      <c r="F22" s="126"/>
      <c r="G22" s="126"/>
      <c r="J22" s="31"/>
    </row>
    <row r="23" spans="1:10" ht="12.75" customHeight="1" x14ac:dyDescent="0.2">
      <c r="A23" s="73" t="s">
        <v>165</v>
      </c>
      <c r="C23" s="368"/>
      <c r="D23" s="369"/>
      <c r="E23" s="370"/>
      <c r="F23" s="126"/>
      <c r="G23" s="126"/>
      <c r="J23" s="31"/>
    </row>
    <row r="24" spans="1:10" ht="12.75" customHeight="1" x14ac:dyDescent="0.2">
      <c r="A24" s="73">
        <v>1.1100000000000001</v>
      </c>
      <c r="C24" s="368"/>
      <c r="D24" s="369"/>
      <c r="E24" s="370"/>
      <c r="F24" s="126"/>
      <c r="G24" s="126"/>
      <c r="J24" s="31"/>
    </row>
    <row r="25" spans="1:10" ht="12.75" customHeight="1" x14ac:dyDescent="0.2">
      <c r="A25" s="73">
        <v>1.1200000000000001</v>
      </c>
      <c r="C25" s="368"/>
      <c r="D25" s="369"/>
      <c r="E25" s="370"/>
      <c r="F25" s="126"/>
      <c r="G25" s="126"/>
      <c r="J25" s="31"/>
    </row>
    <row r="26" spans="1:10" ht="12.75" customHeight="1" x14ac:dyDescent="0.2">
      <c r="A26" s="73">
        <v>1.1299999999999999</v>
      </c>
      <c r="C26" s="336"/>
      <c r="D26" s="337"/>
      <c r="E26" s="338"/>
      <c r="F26" s="126"/>
      <c r="G26" s="126"/>
      <c r="J26" s="31"/>
    </row>
    <row r="27" spans="1:10" ht="12.75" customHeight="1" x14ac:dyDescent="0.2">
      <c r="A27" s="73">
        <v>1.1399999999999999</v>
      </c>
      <c r="C27" s="336"/>
      <c r="D27" s="337"/>
      <c r="E27" s="338"/>
      <c r="F27" s="126"/>
      <c r="G27" s="126"/>
      <c r="J27" s="31"/>
    </row>
    <row r="28" spans="1:10" ht="12.75" customHeight="1" x14ac:dyDescent="0.2">
      <c r="A28" s="73">
        <v>1.1499999999999999</v>
      </c>
      <c r="C28" s="336"/>
      <c r="D28" s="337"/>
      <c r="E28" s="338"/>
      <c r="F28" s="126"/>
      <c r="G28" s="126"/>
      <c r="J28" s="31"/>
    </row>
    <row r="29" spans="1:10" ht="12.75" customHeight="1" x14ac:dyDescent="0.2">
      <c r="C29" s="32"/>
    </row>
    <row r="30" spans="1:10" ht="25.5" customHeight="1" x14ac:dyDescent="0.2">
      <c r="C30" s="323" t="s">
        <v>186</v>
      </c>
      <c r="D30" s="324"/>
      <c r="E30" s="324"/>
      <c r="F30" s="324"/>
      <c r="G30" s="325"/>
    </row>
    <row r="31" spans="1:10" ht="12.75" customHeight="1" x14ac:dyDescent="0.2"/>
    <row r="32" spans="1:10" ht="12.75" customHeight="1" x14ac:dyDescent="0.2">
      <c r="A32" s="118">
        <v>2</v>
      </c>
      <c r="C32" s="231" t="s">
        <v>0</v>
      </c>
      <c r="D32" s="240"/>
      <c r="E32" s="241"/>
      <c r="F32" s="240"/>
      <c r="G32" s="242"/>
    </row>
    <row r="33" spans="3:7" ht="5.25" customHeight="1" x14ac:dyDescent="0.2"/>
    <row r="34" spans="3:7" ht="12.75" customHeight="1" x14ac:dyDescent="0.2">
      <c r="C34" s="26" t="s">
        <v>1</v>
      </c>
      <c r="D34" s="45" t="s">
        <v>2</v>
      </c>
      <c r="E34" s="127"/>
      <c r="F34" s="128"/>
      <c r="G34" s="129"/>
    </row>
    <row r="35" spans="3:7" ht="12.75" customHeight="1" x14ac:dyDescent="0.2">
      <c r="C35" s="46"/>
      <c r="D35" s="26" t="s">
        <v>3</v>
      </c>
      <c r="E35" s="127"/>
      <c r="F35" s="128"/>
      <c r="G35" s="129"/>
    </row>
    <row r="36" spans="3:7" ht="12.75" customHeight="1" x14ac:dyDescent="0.2">
      <c r="C36" s="26" t="s">
        <v>9</v>
      </c>
      <c r="D36" s="45" t="s">
        <v>135</v>
      </c>
      <c r="E36" s="127"/>
      <c r="F36" s="128"/>
      <c r="G36" s="129"/>
    </row>
    <row r="37" spans="3:7" ht="12.75" customHeight="1" x14ac:dyDescent="0.2">
      <c r="C37" s="46"/>
      <c r="D37" s="26" t="s">
        <v>6</v>
      </c>
      <c r="E37" s="127"/>
      <c r="F37" s="128"/>
      <c r="G37" s="129"/>
    </row>
    <row r="38" spans="3:7" ht="12.75" customHeight="1" x14ac:dyDescent="0.2">
      <c r="C38" s="46"/>
      <c r="D38" s="26" t="s">
        <v>7</v>
      </c>
      <c r="E38" s="127"/>
      <c r="F38" s="128"/>
      <c r="G38" s="129"/>
    </row>
    <row r="39" spans="3:7" ht="12.75" customHeight="1" x14ac:dyDescent="0.2">
      <c r="C39" s="46"/>
      <c r="D39" s="26" t="s">
        <v>4</v>
      </c>
      <c r="E39" s="127"/>
      <c r="F39" s="128"/>
      <c r="G39" s="129"/>
    </row>
    <row r="40" spans="3:7" ht="12.75" customHeight="1" x14ac:dyDescent="0.2">
      <c r="C40" s="26" t="s">
        <v>10</v>
      </c>
      <c r="D40" s="45" t="s">
        <v>5</v>
      </c>
      <c r="E40" s="127"/>
      <c r="F40" s="128"/>
      <c r="G40" s="129"/>
    </row>
    <row r="41" spans="3:7" ht="12.75" customHeight="1" x14ac:dyDescent="0.2">
      <c r="C41" s="46"/>
      <c r="D41" s="26" t="s">
        <v>6</v>
      </c>
      <c r="E41" s="127"/>
      <c r="F41" s="128"/>
      <c r="G41" s="129"/>
    </row>
    <row r="42" spans="3:7" ht="12.75" customHeight="1" x14ac:dyDescent="0.2">
      <c r="C42" s="46"/>
      <c r="D42" s="26" t="s">
        <v>7</v>
      </c>
      <c r="E42" s="127"/>
      <c r="F42" s="128"/>
      <c r="G42" s="129"/>
    </row>
    <row r="43" spans="3:7" ht="12.75" customHeight="1" x14ac:dyDescent="0.2">
      <c r="C43" s="46"/>
      <c r="D43" s="26" t="s">
        <v>8</v>
      </c>
      <c r="E43" s="127"/>
      <c r="F43" s="128"/>
      <c r="G43" s="129"/>
    </row>
    <row r="44" spans="3:7" ht="12.75" customHeight="1" x14ac:dyDescent="0.2">
      <c r="C44" s="46"/>
      <c r="D44" s="24" t="s">
        <v>4</v>
      </c>
      <c r="E44" s="127"/>
      <c r="F44" s="128"/>
      <c r="G44" s="129"/>
    </row>
    <row r="45" spans="3:7" ht="12.75" customHeight="1" x14ac:dyDescent="0.2">
      <c r="C45" s="47" t="s">
        <v>11</v>
      </c>
      <c r="D45" s="45"/>
      <c r="E45" s="127"/>
      <c r="F45" s="128"/>
      <c r="G45" s="129"/>
    </row>
    <row r="46" spans="3:7" ht="12.75" customHeight="1" x14ac:dyDescent="0.2">
      <c r="C46" s="47" t="s">
        <v>12</v>
      </c>
      <c r="D46" s="45"/>
      <c r="E46" s="127"/>
      <c r="F46" s="128"/>
      <c r="G46" s="129"/>
    </row>
    <row r="47" spans="3:7" ht="12.75" customHeight="1" x14ac:dyDescent="0.2">
      <c r="C47" s="47" t="s">
        <v>13</v>
      </c>
      <c r="D47" s="45"/>
      <c r="E47" s="127"/>
      <c r="F47" s="128"/>
      <c r="G47" s="129"/>
    </row>
    <row r="48" spans="3:7" ht="12.75" customHeight="1" x14ac:dyDescent="0.2">
      <c r="C48" s="47" t="s">
        <v>14</v>
      </c>
      <c r="D48" s="45"/>
      <c r="E48" s="130"/>
      <c r="F48" s="131"/>
      <c r="G48" s="129"/>
    </row>
    <row r="49" spans="1:7" ht="12.75" customHeight="1" x14ac:dyDescent="0.2">
      <c r="C49" s="47" t="s">
        <v>67</v>
      </c>
      <c r="D49" s="45"/>
      <c r="E49" s="130"/>
      <c r="F49" s="131"/>
      <c r="G49" s="129"/>
    </row>
    <row r="50" spans="1:7" ht="12.75" customHeight="1" x14ac:dyDescent="0.2">
      <c r="C50" s="47" t="s">
        <v>15</v>
      </c>
      <c r="D50" s="45"/>
      <c r="E50" s="127"/>
      <c r="F50" s="128"/>
      <c r="G50" s="129"/>
    </row>
    <row r="51" spans="1:7" ht="12.75" customHeight="1" x14ac:dyDescent="0.2">
      <c r="C51" s="40" t="s">
        <v>16</v>
      </c>
      <c r="D51" s="48"/>
      <c r="E51" s="127"/>
      <c r="F51" s="99" t="s">
        <v>157</v>
      </c>
      <c r="G51" s="104"/>
    </row>
    <row r="52" spans="1:7" ht="12.75" customHeight="1" x14ac:dyDescent="0.2">
      <c r="C52" s="49" t="s">
        <v>17</v>
      </c>
      <c r="D52" s="50"/>
      <c r="E52" s="132"/>
      <c r="F52" s="99" t="s">
        <v>18</v>
      </c>
      <c r="G52" s="104"/>
    </row>
    <row r="53" spans="1:7" ht="12.75" customHeight="1" x14ac:dyDescent="0.2">
      <c r="C53" s="47" t="s">
        <v>19</v>
      </c>
      <c r="D53" s="45"/>
      <c r="E53" s="267"/>
      <c r="F53" s="268"/>
      <c r="G53" s="269"/>
    </row>
    <row r="54" spans="1:7" ht="12.75" customHeight="1" x14ac:dyDescent="0.2">
      <c r="C54" s="46"/>
      <c r="D54" s="46"/>
      <c r="E54" s="267"/>
      <c r="F54" s="268"/>
      <c r="G54" s="269"/>
    </row>
    <row r="55" spans="1:7" ht="12.75" customHeight="1" x14ac:dyDescent="0.2">
      <c r="C55" s="46"/>
      <c r="D55" s="46"/>
      <c r="E55" s="267"/>
      <c r="F55" s="268"/>
      <c r="G55" s="269"/>
    </row>
    <row r="56" spans="1:7" ht="12.75" customHeight="1" x14ac:dyDescent="0.2">
      <c r="C56" s="46"/>
      <c r="D56" s="46"/>
      <c r="E56" s="267"/>
      <c r="F56" s="268"/>
      <c r="G56" s="269"/>
    </row>
    <row r="57" spans="1:7" ht="12.75" customHeight="1" x14ac:dyDescent="0.2">
      <c r="C57" s="46"/>
      <c r="D57" s="46"/>
      <c r="E57" s="267"/>
      <c r="F57" s="268"/>
      <c r="G57" s="269"/>
    </row>
    <row r="58" spans="1:7" ht="12.75" customHeight="1" x14ac:dyDescent="0.2">
      <c r="C58" s="46"/>
      <c r="D58" s="46"/>
      <c r="E58" s="267"/>
      <c r="F58" s="268"/>
      <c r="G58" s="269"/>
    </row>
    <row r="59" spans="1:7" ht="12.75" customHeight="1" x14ac:dyDescent="0.2">
      <c r="F59" s="34"/>
      <c r="G59" s="34"/>
    </row>
    <row r="60" spans="1:7" ht="12.75" customHeight="1" x14ac:dyDescent="0.2"/>
    <row r="61" spans="1:7" ht="12.75" customHeight="1" x14ac:dyDescent="0.2">
      <c r="A61" s="118">
        <v>3</v>
      </c>
      <c r="C61" s="261" t="s">
        <v>242</v>
      </c>
      <c r="D61" s="262"/>
      <c r="E61" s="263"/>
      <c r="F61" s="262"/>
      <c r="G61" s="264"/>
    </row>
    <row r="62" spans="1:7" ht="5.25" customHeight="1" x14ac:dyDescent="0.2"/>
    <row r="63" spans="1:7" ht="25.5" customHeight="1" x14ac:dyDescent="0.2">
      <c r="C63" s="112" t="s">
        <v>192</v>
      </c>
      <c r="D63" s="106" t="s">
        <v>3</v>
      </c>
      <c r="E63" s="100" t="s">
        <v>225</v>
      </c>
      <c r="F63" s="330" t="s">
        <v>190</v>
      </c>
      <c r="G63" s="332" t="s">
        <v>191</v>
      </c>
    </row>
    <row r="64" spans="1:7" ht="12.75" customHeight="1" x14ac:dyDescent="0.2">
      <c r="C64" s="110"/>
      <c r="D64" s="107"/>
      <c r="E64" s="59" t="s">
        <v>158</v>
      </c>
      <c r="F64" s="331"/>
      <c r="G64" s="333"/>
    </row>
    <row r="65" spans="1:7" ht="12.75" customHeight="1" x14ac:dyDescent="0.2">
      <c r="A65" s="19">
        <v>3.1</v>
      </c>
      <c r="C65" s="133"/>
      <c r="D65" s="134"/>
      <c r="E65" s="135"/>
      <c r="F65" s="136"/>
      <c r="G65" s="133"/>
    </row>
    <row r="66" spans="1:7" ht="12.75" customHeight="1" x14ac:dyDescent="0.2">
      <c r="A66" s="19">
        <v>3.2</v>
      </c>
      <c r="C66" s="133"/>
      <c r="D66" s="134"/>
      <c r="E66" s="135"/>
      <c r="F66" s="133"/>
      <c r="G66" s="133"/>
    </row>
    <row r="67" spans="1:7" ht="12.75" customHeight="1" x14ac:dyDescent="0.2">
      <c r="A67" s="19">
        <v>3.3</v>
      </c>
      <c r="C67" s="133"/>
      <c r="D67" s="134"/>
      <c r="E67" s="135"/>
      <c r="F67" s="133"/>
      <c r="G67" s="133"/>
    </row>
    <row r="68" spans="1:7" ht="12.75" customHeight="1" x14ac:dyDescent="0.2">
      <c r="A68" s="19">
        <v>3.4</v>
      </c>
      <c r="C68" s="133"/>
      <c r="D68" s="134"/>
      <c r="E68" s="135"/>
      <c r="F68" s="133"/>
      <c r="G68" s="133"/>
    </row>
    <row r="69" spans="1:7" ht="12.75" customHeight="1" x14ac:dyDescent="0.2">
      <c r="A69" s="19">
        <v>3.5</v>
      </c>
      <c r="C69" s="133"/>
      <c r="D69" s="134"/>
      <c r="E69" s="135"/>
      <c r="F69" s="133"/>
      <c r="G69" s="133"/>
    </row>
    <row r="70" spans="1:7" ht="12.75" customHeight="1" x14ac:dyDescent="0.2">
      <c r="A70" s="19">
        <v>3.6</v>
      </c>
      <c r="C70" s="133"/>
      <c r="D70" s="134"/>
      <c r="E70" s="135"/>
      <c r="F70" s="133"/>
      <c r="G70" s="133"/>
    </row>
    <row r="71" spans="1:7" ht="12.75" customHeight="1" x14ac:dyDescent="0.2">
      <c r="A71" s="19">
        <v>3.7</v>
      </c>
      <c r="C71" s="133"/>
      <c r="D71" s="134"/>
      <c r="E71" s="135"/>
      <c r="F71" s="133"/>
      <c r="G71" s="133"/>
    </row>
    <row r="72" spans="1:7" ht="12.75" customHeight="1" x14ac:dyDescent="0.2">
      <c r="A72" s="19">
        <v>3.8</v>
      </c>
      <c r="C72" s="133"/>
      <c r="D72" s="134"/>
      <c r="E72" s="135"/>
      <c r="F72" s="133"/>
      <c r="G72" s="133"/>
    </row>
    <row r="73" spans="1:7" ht="12.75" customHeight="1" x14ac:dyDescent="0.2">
      <c r="A73" s="19">
        <v>3.9</v>
      </c>
      <c r="C73" s="133"/>
      <c r="D73" s="134"/>
      <c r="E73" s="135"/>
      <c r="F73" s="133"/>
      <c r="G73" s="133"/>
    </row>
    <row r="74" spans="1:7" ht="12.75" customHeight="1" x14ac:dyDescent="0.2">
      <c r="A74" s="108">
        <v>3.1</v>
      </c>
      <c r="C74" s="133"/>
      <c r="D74" s="134"/>
      <c r="E74" s="135"/>
      <c r="F74" s="133"/>
      <c r="G74" s="133"/>
    </row>
    <row r="75" spans="1:7" ht="12.75" customHeight="1" x14ac:dyDescent="0.2">
      <c r="A75" s="108">
        <v>3.11</v>
      </c>
      <c r="C75" s="133"/>
      <c r="D75" s="134"/>
      <c r="E75" s="135"/>
      <c r="F75" s="133"/>
      <c r="G75" s="133"/>
    </row>
    <row r="76" spans="1:7" ht="12.75" customHeight="1" x14ac:dyDescent="0.2">
      <c r="A76" s="108">
        <v>3.12</v>
      </c>
      <c r="C76" s="133"/>
      <c r="D76" s="134"/>
      <c r="E76" s="135"/>
      <c r="F76" s="133"/>
      <c r="G76" s="133"/>
    </row>
    <row r="77" spans="1:7" ht="12.75" customHeight="1" x14ac:dyDescent="0.2">
      <c r="A77" s="108">
        <v>3.13</v>
      </c>
      <c r="C77" s="133"/>
      <c r="D77" s="134"/>
      <c r="E77" s="135"/>
      <c r="F77" s="133"/>
      <c r="G77" s="133"/>
    </row>
    <row r="78" spans="1:7" ht="12.75" customHeight="1" x14ac:dyDescent="0.2">
      <c r="A78" s="108">
        <v>3.14</v>
      </c>
      <c r="C78" s="133"/>
      <c r="D78" s="134"/>
      <c r="E78" s="135"/>
      <c r="F78" s="133"/>
      <c r="G78" s="133"/>
    </row>
    <row r="79" spans="1:7" ht="12.75" customHeight="1" x14ac:dyDescent="0.2">
      <c r="A79" s="108">
        <v>3.15</v>
      </c>
      <c r="C79" s="133"/>
      <c r="D79" s="134"/>
      <c r="E79" s="135"/>
      <c r="F79" s="133"/>
      <c r="G79" s="133"/>
    </row>
    <row r="80" spans="1:7" ht="12.75" customHeight="1" x14ac:dyDescent="0.2">
      <c r="A80" s="108">
        <v>3.16</v>
      </c>
      <c r="C80" s="133"/>
      <c r="D80" s="134"/>
      <c r="E80" s="135"/>
      <c r="F80" s="133"/>
      <c r="G80" s="133"/>
    </row>
    <row r="81" spans="1:7" ht="12.75" customHeight="1" x14ac:dyDescent="0.2">
      <c r="A81" s="108">
        <v>3.17</v>
      </c>
      <c r="C81" s="133"/>
      <c r="D81" s="134"/>
      <c r="E81" s="135"/>
      <c r="F81" s="133"/>
      <c r="G81" s="133"/>
    </row>
    <row r="82" spans="1:7" ht="12.75" customHeight="1" x14ac:dyDescent="0.2">
      <c r="A82" s="108">
        <v>3.18</v>
      </c>
      <c r="C82" s="133"/>
      <c r="D82" s="134"/>
      <c r="E82" s="135"/>
      <c r="F82" s="133"/>
      <c r="G82" s="133"/>
    </row>
    <row r="83" spans="1:7" ht="12.75" customHeight="1" x14ac:dyDescent="0.2">
      <c r="A83" s="108">
        <v>3.19</v>
      </c>
      <c r="C83" s="133"/>
      <c r="D83" s="134"/>
      <c r="E83" s="135"/>
      <c r="F83" s="133"/>
      <c r="G83" s="133"/>
    </row>
    <row r="84" spans="1:7" ht="12.75" customHeight="1" x14ac:dyDescent="0.2">
      <c r="A84" s="108">
        <v>3.2</v>
      </c>
      <c r="C84" s="133"/>
      <c r="D84" s="134"/>
      <c r="E84" s="135"/>
      <c r="F84" s="133"/>
      <c r="G84" s="133"/>
    </row>
    <row r="85" spans="1:7" ht="12.75" customHeight="1" x14ac:dyDescent="0.2"/>
    <row r="86" spans="1:7" ht="12.75" customHeight="1" x14ac:dyDescent="0.2"/>
    <row r="87" spans="1:7" ht="12.75" customHeight="1" x14ac:dyDescent="0.2">
      <c r="A87" s="118">
        <v>4</v>
      </c>
      <c r="B87" s="1"/>
      <c r="C87" s="334" t="s">
        <v>226</v>
      </c>
      <c r="D87" s="263"/>
      <c r="E87" s="263"/>
      <c r="F87" s="263"/>
      <c r="G87" s="335"/>
    </row>
    <row r="88" spans="1:7" ht="5.25" customHeight="1" x14ac:dyDescent="0.2">
      <c r="B88" s="1"/>
      <c r="C88" s="1"/>
      <c r="D88" s="1"/>
      <c r="E88" s="1"/>
      <c r="F88" s="1"/>
      <c r="G88" s="1"/>
    </row>
    <row r="89" spans="1:7" ht="38.25" customHeight="1" x14ac:dyDescent="0.2">
      <c r="B89" s="1"/>
      <c r="C89" s="120" t="s">
        <v>227</v>
      </c>
      <c r="D89" s="121" t="s">
        <v>3</v>
      </c>
      <c r="E89" s="122" t="s">
        <v>190</v>
      </c>
      <c r="F89" s="123" t="s">
        <v>228</v>
      </c>
      <c r="G89" s="119" t="s">
        <v>229</v>
      </c>
    </row>
    <row r="90" spans="1:7" ht="12.75" customHeight="1" x14ac:dyDescent="0.2">
      <c r="A90" s="19">
        <v>4.0999999999999996</v>
      </c>
      <c r="B90" s="1"/>
      <c r="C90" s="133"/>
      <c r="D90" s="134"/>
      <c r="E90" s="133"/>
      <c r="F90" s="133"/>
      <c r="G90" s="137"/>
    </row>
    <row r="91" spans="1:7" ht="12.75" customHeight="1" x14ac:dyDescent="0.2">
      <c r="A91" s="19">
        <v>4.2</v>
      </c>
      <c r="B91" s="1"/>
      <c r="C91" s="133"/>
      <c r="D91" s="134"/>
      <c r="E91" s="133"/>
      <c r="F91" s="133"/>
      <c r="G91" s="137"/>
    </row>
    <row r="92" spans="1:7" ht="12.75" customHeight="1" x14ac:dyDescent="0.2">
      <c r="A92" s="19">
        <v>4.3</v>
      </c>
      <c r="B92" s="1"/>
      <c r="C92" s="133"/>
      <c r="D92" s="134"/>
      <c r="E92" s="133"/>
      <c r="F92" s="133"/>
      <c r="G92" s="137"/>
    </row>
    <row r="93" spans="1:7" ht="12.75" customHeight="1" x14ac:dyDescent="0.2">
      <c r="A93" s="19">
        <v>4.4000000000000004</v>
      </c>
      <c r="B93" s="1"/>
      <c r="C93" s="133"/>
      <c r="D93" s="134"/>
      <c r="E93" s="133"/>
      <c r="F93" s="133"/>
      <c r="G93" s="137"/>
    </row>
    <row r="94" spans="1:7" ht="12.75" customHeight="1" x14ac:dyDescent="0.2">
      <c r="A94" s="19">
        <v>4.5</v>
      </c>
      <c r="B94" s="1"/>
      <c r="C94" s="133"/>
      <c r="D94" s="134"/>
      <c r="E94" s="133"/>
      <c r="F94" s="133"/>
      <c r="G94" s="137"/>
    </row>
    <row r="95" spans="1:7" ht="12.75" customHeight="1" x14ac:dyDescent="0.2">
      <c r="A95" s="19">
        <v>4.5999999999999996</v>
      </c>
      <c r="B95" s="1"/>
      <c r="C95" s="133"/>
      <c r="D95" s="134"/>
      <c r="E95" s="133"/>
      <c r="F95" s="133"/>
      <c r="G95" s="137"/>
    </row>
    <row r="96" spans="1:7" ht="12.75" customHeight="1" x14ac:dyDescent="0.2">
      <c r="A96" s="19">
        <v>4.7</v>
      </c>
      <c r="B96" s="1"/>
      <c r="C96" s="133"/>
      <c r="D96" s="134"/>
      <c r="E96" s="133"/>
      <c r="F96" s="133"/>
      <c r="G96" s="137"/>
    </row>
    <row r="97" spans="1:7" ht="12.75" customHeight="1" x14ac:dyDescent="0.2">
      <c r="A97" s="19">
        <v>4.8</v>
      </c>
      <c r="B97" s="1"/>
      <c r="C97" s="133"/>
      <c r="D97" s="134"/>
      <c r="E97" s="133"/>
      <c r="F97" s="133"/>
      <c r="G97" s="137"/>
    </row>
    <row r="98" spans="1:7" ht="12.75" customHeight="1" x14ac:dyDescent="0.2">
      <c r="A98" s="19">
        <v>4.9000000000000004</v>
      </c>
      <c r="B98" s="1"/>
      <c r="C98" s="133"/>
      <c r="D98" s="134"/>
      <c r="E98" s="133"/>
      <c r="F98" s="133"/>
      <c r="G98" s="137"/>
    </row>
    <row r="99" spans="1:7" ht="12.75" customHeight="1" x14ac:dyDescent="0.2">
      <c r="A99" s="108">
        <v>4.0999999999999996</v>
      </c>
      <c r="B99" s="1"/>
      <c r="C99" s="133"/>
      <c r="D99" s="134"/>
      <c r="E99" s="133"/>
      <c r="F99" s="133"/>
      <c r="G99" s="137"/>
    </row>
    <row r="100" spans="1:7" ht="12.75" customHeight="1" x14ac:dyDescent="0.2"/>
    <row r="101" spans="1:7" ht="12.75" customHeight="1" x14ac:dyDescent="0.2"/>
    <row r="102" spans="1:7" ht="12.75" customHeight="1" x14ac:dyDescent="0.2">
      <c r="A102" s="118">
        <v>5</v>
      </c>
      <c r="C102" s="200" t="s">
        <v>224</v>
      </c>
      <c r="D102" s="201"/>
      <c r="E102" s="201"/>
      <c r="F102" s="201"/>
      <c r="G102" s="202"/>
    </row>
    <row r="103" spans="1:7" ht="5.25" customHeight="1" x14ac:dyDescent="0.2"/>
    <row r="104" spans="1:7" ht="12.75" customHeight="1" x14ac:dyDescent="0.2">
      <c r="A104" s="19">
        <v>5.0999999999999996</v>
      </c>
      <c r="C104" s="231" t="s">
        <v>84</v>
      </c>
      <c r="D104" s="240"/>
      <c r="E104" s="241"/>
      <c r="F104" s="242"/>
      <c r="G104" s="138"/>
    </row>
    <row r="105" spans="1:7" ht="12.75" customHeight="1" x14ac:dyDescent="0.2">
      <c r="A105" s="19">
        <v>5.2</v>
      </c>
      <c r="C105" s="231" t="s">
        <v>156</v>
      </c>
      <c r="D105" s="240"/>
      <c r="E105" s="241"/>
      <c r="F105" s="242"/>
      <c r="G105" s="138"/>
    </row>
    <row r="106" spans="1:7" ht="12.75" customHeight="1" x14ac:dyDescent="0.2">
      <c r="A106" s="19">
        <v>5.3</v>
      </c>
      <c r="C106" s="231" t="s">
        <v>85</v>
      </c>
      <c r="D106" s="240"/>
      <c r="E106" s="241"/>
      <c r="F106" s="242"/>
      <c r="G106" s="138"/>
    </row>
    <row r="107" spans="1:7" ht="12.75" customHeight="1" x14ac:dyDescent="0.2">
      <c r="A107" s="19">
        <v>5.4</v>
      </c>
      <c r="C107" s="231" t="s">
        <v>86</v>
      </c>
      <c r="D107" s="240"/>
      <c r="E107" s="241"/>
      <c r="F107" s="242"/>
      <c r="G107" s="60">
        <f>SUM(G104:G106)</f>
        <v>0</v>
      </c>
    </row>
    <row r="108" spans="1:7" ht="5.25" customHeight="1" x14ac:dyDescent="0.2">
      <c r="G108" s="34"/>
    </row>
    <row r="109" spans="1:7" ht="12.75" customHeight="1" x14ac:dyDescent="0.2">
      <c r="A109" s="19">
        <v>5.5</v>
      </c>
      <c r="C109" s="231" t="s">
        <v>51</v>
      </c>
      <c r="D109" s="240"/>
      <c r="E109" s="241"/>
      <c r="F109" s="240"/>
      <c r="G109" s="242"/>
    </row>
    <row r="110" spans="1:7" ht="12.75" customHeight="1" x14ac:dyDescent="0.2">
      <c r="C110" s="213"/>
      <c r="D110" s="214"/>
      <c r="E110" s="174"/>
      <c r="F110" s="214"/>
      <c r="G110" s="215"/>
    </row>
    <row r="111" spans="1:7" ht="12.75" customHeight="1" x14ac:dyDescent="0.2">
      <c r="C111" s="176"/>
      <c r="D111" s="177"/>
      <c r="E111" s="177"/>
      <c r="F111" s="177"/>
      <c r="G111" s="178"/>
    </row>
    <row r="112" spans="1:7" ht="12.75" customHeight="1" x14ac:dyDescent="0.2">
      <c r="C112" s="176"/>
      <c r="D112" s="177"/>
      <c r="E112" s="177"/>
      <c r="F112" s="177"/>
      <c r="G112" s="178"/>
    </row>
    <row r="113" spans="1:10" ht="12.75" customHeight="1" x14ac:dyDescent="0.2">
      <c r="C113" s="176"/>
      <c r="D113" s="177"/>
      <c r="E113" s="177"/>
      <c r="F113" s="177"/>
      <c r="G113" s="178"/>
    </row>
    <row r="114" spans="1:10" ht="12.75" customHeight="1" x14ac:dyDescent="0.2">
      <c r="C114" s="179"/>
      <c r="D114" s="180"/>
      <c r="E114" s="180"/>
      <c r="F114" s="180"/>
      <c r="G114" s="181"/>
    </row>
    <row r="115" spans="1:10" ht="12.75" customHeight="1" x14ac:dyDescent="0.2"/>
    <row r="116" spans="1:10" ht="12.75" customHeight="1" x14ac:dyDescent="0.2"/>
    <row r="117" spans="1:10" ht="12.75" customHeight="1" x14ac:dyDescent="0.2">
      <c r="A117" s="117">
        <v>6</v>
      </c>
      <c r="C117" s="261" t="s">
        <v>112</v>
      </c>
      <c r="D117" s="262"/>
      <c r="E117" s="263"/>
      <c r="F117" s="262"/>
      <c r="G117" s="264"/>
    </row>
    <row r="118" spans="1:10" ht="5.25" customHeight="1" x14ac:dyDescent="0.2"/>
    <row r="119" spans="1:10" ht="12.75" customHeight="1" x14ac:dyDescent="0.2">
      <c r="A119" s="19" t="s">
        <v>193</v>
      </c>
      <c r="C119" s="40" t="s">
        <v>22</v>
      </c>
      <c r="D119" s="51"/>
      <c r="E119" s="101"/>
      <c r="F119" s="51"/>
      <c r="G119" s="48"/>
      <c r="J119" s="37"/>
    </row>
    <row r="120" spans="1:10" ht="12.75" customHeight="1" x14ac:dyDescent="0.2">
      <c r="A120" s="19" t="s">
        <v>194</v>
      </c>
      <c r="C120" s="52" t="s">
        <v>129</v>
      </c>
      <c r="D120" s="46"/>
      <c r="E120" s="46"/>
      <c r="F120" s="46"/>
      <c r="G120" s="53"/>
      <c r="J120" s="37"/>
    </row>
    <row r="121" spans="1:10" ht="12.75" customHeight="1" x14ac:dyDescent="0.2">
      <c r="A121" s="19" t="s">
        <v>195</v>
      </c>
      <c r="C121" s="52" t="s">
        <v>120</v>
      </c>
      <c r="D121" s="46"/>
      <c r="E121" s="46"/>
      <c r="F121" s="46"/>
      <c r="G121" s="53"/>
      <c r="J121" s="37"/>
    </row>
    <row r="122" spans="1:10" ht="12.75" customHeight="1" x14ac:dyDescent="0.2">
      <c r="A122" s="19" t="s">
        <v>197</v>
      </c>
      <c r="C122" s="52" t="s">
        <v>23</v>
      </c>
      <c r="D122" s="46"/>
      <c r="E122" s="46"/>
      <c r="F122" s="46"/>
      <c r="G122" s="53"/>
      <c r="J122" s="37"/>
    </row>
    <row r="123" spans="1:10" ht="12.75" customHeight="1" x14ac:dyDescent="0.2">
      <c r="A123" s="19" t="s">
        <v>198</v>
      </c>
      <c r="C123" s="49" t="s">
        <v>113</v>
      </c>
      <c r="D123" s="54"/>
      <c r="E123" s="54"/>
      <c r="F123" s="54"/>
      <c r="G123" s="50"/>
      <c r="J123" s="37"/>
    </row>
    <row r="124" spans="1:10" ht="5.25" customHeight="1" x14ac:dyDescent="0.2">
      <c r="J124" s="37"/>
    </row>
    <row r="125" spans="1:10" ht="12.75" customHeight="1" x14ac:dyDescent="0.2">
      <c r="A125" s="19">
        <v>6.1</v>
      </c>
      <c r="C125" s="47" t="s">
        <v>159</v>
      </c>
      <c r="D125" s="55"/>
      <c r="E125" s="98"/>
      <c r="F125" s="45"/>
      <c r="G125" s="139">
        <v>45716</v>
      </c>
      <c r="J125" s="37"/>
    </row>
    <row r="126" spans="1:10" ht="5.25" customHeight="1" x14ac:dyDescent="0.2">
      <c r="C126" s="46"/>
      <c r="D126" s="46"/>
      <c r="E126" s="46"/>
      <c r="F126" s="46"/>
      <c r="G126" s="46"/>
      <c r="J126" s="37"/>
    </row>
    <row r="127" spans="1:10" ht="12.75" customHeight="1" x14ac:dyDescent="0.2">
      <c r="A127" s="19">
        <v>6.2</v>
      </c>
      <c r="C127" s="56" t="s">
        <v>170</v>
      </c>
      <c r="D127" s="55"/>
      <c r="E127" s="98"/>
      <c r="F127" s="26" t="s">
        <v>20</v>
      </c>
      <c r="G127" s="61">
        <f>EOMONTH(G125,-12)+1</f>
        <v>45352</v>
      </c>
      <c r="J127" s="37"/>
    </row>
    <row r="128" spans="1:10" ht="12.75" customHeight="1" x14ac:dyDescent="0.2">
      <c r="C128" s="46"/>
      <c r="D128" s="46"/>
      <c r="E128" s="46"/>
      <c r="F128" s="24" t="s">
        <v>21</v>
      </c>
      <c r="G128" s="61">
        <f>G125</f>
        <v>45716</v>
      </c>
      <c r="J128" s="37"/>
    </row>
    <row r="129" spans="1:10" ht="12.75" customHeight="1" x14ac:dyDescent="0.2">
      <c r="A129" s="19" t="s">
        <v>193</v>
      </c>
      <c r="C129" s="47" t="s">
        <v>95</v>
      </c>
      <c r="D129" s="55"/>
      <c r="E129" s="98"/>
      <c r="F129" s="45"/>
      <c r="G129" s="140"/>
      <c r="J129" s="37"/>
    </row>
    <row r="130" spans="1:10" ht="12.75" customHeight="1" x14ac:dyDescent="0.2">
      <c r="A130" s="19" t="s">
        <v>194</v>
      </c>
      <c r="C130" s="47" t="s">
        <v>96</v>
      </c>
      <c r="D130" s="55"/>
      <c r="E130" s="98"/>
      <c r="F130" s="45"/>
      <c r="G130" s="140"/>
      <c r="J130" s="37"/>
    </row>
    <row r="131" spans="1:10" ht="12.75" customHeight="1" x14ac:dyDescent="0.2">
      <c r="C131" s="46"/>
      <c r="D131" s="46"/>
      <c r="E131" s="46"/>
      <c r="F131" s="46"/>
      <c r="G131" s="46"/>
      <c r="J131" s="37"/>
    </row>
    <row r="132" spans="1:10" ht="12.75" customHeight="1" x14ac:dyDescent="0.2">
      <c r="A132" s="19">
        <v>6.3</v>
      </c>
      <c r="C132" s="56" t="s">
        <v>169</v>
      </c>
      <c r="D132" s="55"/>
      <c r="E132" s="98"/>
      <c r="F132" s="26" t="s">
        <v>20</v>
      </c>
      <c r="G132" s="61">
        <f>EOMONTH(G127,11)+1</f>
        <v>45717</v>
      </c>
      <c r="J132" s="37"/>
    </row>
    <row r="133" spans="1:10" ht="12.75" customHeight="1" x14ac:dyDescent="0.2">
      <c r="C133" s="46"/>
      <c r="D133" s="46"/>
      <c r="E133" s="46"/>
      <c r="F133" s="24" t="s">
        <v>21</v>
      </c>
      <c r="G133" s="61">
        <f>EOMONTH(G125,12)</f>
        <v>46081</v>
      </c>
      <c r="J133" s="37"/>
    </row>
    <row r="134" spans="1:10" ht="12.75" customHeight="1" x14ac:dyDescent="0.2">
      <c r="A134" s="19" t="s">
        <v>193</v>
      </c>
      <c r="C134" s="47" t="s">
        <v>95</v>
      </c>
      <c r="D134" s="55"/>
      <c r="E134" s="98"/>
      <c r="F134" s="45"/>
      <c r="G134" s="140"/>
      <c r="J134" s="37"/>
    </row>
    <row r="135" spans="1:10" ht="12.75" customHeight="1" x14ac:dyDescent="0.2">
      <c r="A135" s="19" t="s">
        <v>194</v>
      </c>
      <c r="C135" s="47" t="s">
        <v>96</v>
      </c>
      <c r="D135" s="55"/>
      <c r="E135" s="98"/>
      <c r="F135" s="45"/>
      <c r="G135" s="140"/>
      <c r="J135" s="37"/>
    </row>
    <row r="136" spans="1:10" ht="5.25" customHeight="1" x14ac:dyDescent="0.2">
      <c r="C136" s="46"/>
      <c r="D136" s="46"/>
      <c r="E136" s="46"/>
      <c r="F136" s="46"/>
      <c r="G136" s="39"/>
      <c r="J136" s="37"/>
    </row>
    <row r="137" spans="1:10" ht="12.75" customHeight="1" x14ac:dyDescent="0.2">
      <c r="A137" s="19">
        <v>6.4</v>
      </c>
      <c r="C137" s="231" t="s">
        <v>119</v>
      </c>
      <c r="D137" s="240"/>
      <c r="E137" s="241"/>
      <c r="F137" s="240"/>
      <c r="G137" s="242"/>
      <c r="J137" s="37"/>
    </row>
    <row r="138" spans="1:10" ht="12.75" customHeight="1" x14ac:dyDescent="0.2">
      <c r="C138" s="213"/>
      <c r="D138" s="214"/>
      <c r="E138" s="174"/>
      <c r="F138" s="214"/>
      <c r="G138" s="215"/>
      <c r="J138" s="37"/>
    </row>
    <row r="139" spans="1:10" ht="12.75" customHeight="1" x14ac:dyDescent="0.2">
      <c r="C139" s="176"/>
      <c r="D139" s="177"/>
      <c r="E139" s="177"/>
      <c r="F139" s="177"/>
      <c r="G139" s="178"/>
      <c r="J139" s="37"/>
    </row>
    <row r="140" spans="1:10" ht="12.75" customHeight="1" x14ac:dyDescent="0.2">
      <c r="C140" s="176"/>
      <c r="D140" s="177"/>
      <c r="E140" s="177"/>
      <c r="F140" s="177"/>
      <c r="G140" s="178"/>
      <c r="J140" s="37"/>
    </row>
    <row r="141" spans="1:10" ht="12.75" customHeight="1" x14ac:dyDescent="0.2">
      <c r="C141" s="176"/>
      <c r="D141" s="177"/>
      <c r="E141" s="177"/>
      <c r="F141" s="177"/>
      <c r="G141" s="178"/>
      <c r="J141" s="37"/>
    </row>
    <row r="142" spans="1:10" ht="12.75" customHeight="1" x14ac:dyDescent="0.2">
      <c r="C142" s="179"/>
      <c r="D142" s="180"/>
      <c r="E142" s="180"/>
      <c r="F142" s="180"/>
      <c r="G142" s="181"/>
      <c r="J142" s="37"/>
    </row>
    <row r="143" spans="1:10" ht="12.75" customHeight="1" x14ac:dyDescent="0.2">
      <c r="J143" s="37"/>
    </row>
    <row r="144" spans="1:10" ht="12.75" customHeight="1" x14ac:dyDescent="0.2">
      <c r="J144" s="37"/>
    </row>
    <row r="145" spans="1:10" ht="12.75" customHeight="1" x14ac:dyDescent="0.2">
      <c r="A145" s="117">
        <v>7</v>
      </c>
      <c r="C145" s="231" t="s">
        <v>114</v>
      </c>
      <c r="D145" s="240"/>
      <c r="E145" s="241"/>
      <c r="F145" s="240"/>
      <c r="G145" s="242"/>
      <c r="J145" s="37"/>
    </row>
    <row r="146" spans="1:10" ht="5.25" customHeight="1" x14ac:dyDescent="0.2">
      <c r="J146" s="37"/>
    </row>
    <row r="147" spans="1:10" ht="12.75" customHeight="1" x14ac:dyDescent="0.2">
      <c r="A147" s="19">
        <v>7.1</v>
      </c>
      <c r="C147" s="196" t="s">
        <v>97</v>
      </c>
      <c r="D147" s="320"/>
      <c r="E147" s="321"/>
      <c r="F147" s="322"/>
      <c r="G147" s="141"/>
      <c r="J147" s="37"/>
    </row>
    <row r="148" spans="1:10" ht="12.75" customHeight="1" x14ac:dyDescent="0.2">
      <c r="A148" s="19">
        <v>7.2</v>
      </c>
      <c r="C148" s="231" t="s">
        <v>98</v>
      </c>
      <c r="D148" s="232"/>
      <c r="E148" s="233"/>
      <c r="F148" s="234"/>
      <c r="G148" s="141"/>
      <c r="J148" s="37"/>
    </row>
    <row r="149" spans="1:10" ht="12.75" customHeight="1" x14ac:dyDescent="0.2">
      <c r="A149" s="19">
        <v>7.3</v>
      </c>
      <c r="C149" s="40" t="s">
        <v>116</v>
      </c>
      <c r="D149" s="57"/>
      <c r="E149" s="102"/>
      <c r="F149" s="58"/>
      <c r="G149" s="235"/>
      <c r="J149" s="37"/>
    </row>
    <row r="150" spans="1:10" ht="12.75" customHeight="1" x14ac:dyDescent="0.2">
      <c r="A150" s="25"/>
      <c r="C150" s="213"/>
      <c r="D150" s="214"/>
      <c r="E150" s="174"/>
      <c r="F150" s="215"/>
      <c r="G150" s="236"/>
      <c r="J150" s="37"/>
    </row>
    <row r="151" spans="1:10" ht="12.75" customHeight="1" x14ac:dyDescent="0.2">
      <c r="C151" s="176"/>
      <c r="D151" s="177"/>
      <c r="E151" s="177"/>
      <c r="F151" s="178"/>
      <c r="G151" s="236"/>
      <c r="J151" s="37"/>
    </row>
    <row r="152" spans="1:10" ht="12.75" customHeight="1" x14ac:dyDescent="0.2">
      <c r="C152" s="176"/>
      <c r="D152" s="177"/>
      <c r="E152" s="177"/>
      <c r="F152" s="178"/>
      <c r="G152" s="236"/>
      <c r="J152" s="37"/>
    </row>
    <row r="153" spans="1:10" ht="12.75" customHeight="1" x14ac:dyDescent="0.2">
      <c r="C153" s="176"/>
      <c r="D153" s="177"/>
      <c r="E153" s="177"/>
      <c r="F153" s="178"/>
      <c r="G153" s="236"/>
      <c r="J153" s="37"/>
    </row>
    <row r="154" spans="1:10" ht="12.75" customHeight="1" x14ac:dyDescent="0.2">
      <c r="A154" s="96"/>
      <c r="C154" s="179"/>
      <c r="D154" s="180"/>
      <c r="E154" s="180"/>
      <c r="F154" s="181"/>
      <c r="G154" s="237"/>
      <c r="J154" s="37"/>
    </row>
    <row r="155" spans="1:10" ht="12.75" customHeight="1" x14ac:dyDescent="0.2">
      <c r="A155" s="19">
        <v>7.4</v>
      </c>
      <c r="C155" s="40" t="s">
        <v>115</v>
      </c>
      <c r="D155" s="41"/>
      <c r="E155" s="103"/>
      <c r="F155" s="42"/>
      <c r="G155" s="235"/>
      <c r="J155" s="37"/>
    </row>
    <row r="156" spans="1:10" ht="12.75" customHeight="1" x14ac:dyDescent="0.2">
      <c r="A156" s="25"/>
      <c r="C156" s="251"/>
      <c r="D156" s="252"/>
      <c r="E156" s="253"/>
      <c r="F156" s="254"/>
      <c r="G156" s="236"/>
      <c r="J156" s="37"/>
    </row>
    <row r="157" spans="1:10" ht="12.75" customHeight="1" x14ac:dyDescent="0.2">
      <c r="C157" s="255"/>
      <c r="D157" s="256"/>
      <c r="E157" s="256"/>
      <c r="F157" s="257"/>
      <c r="G157" s="236"/>
      <c r="J157" s="37"/>
    </row>
    <row r="158" spans="1:10" ht="12.75" customHeight="1" x14ac:dyDescent="0.2">
      <c r="C158" s="255"/>
      <c r="D158" s="256"/>
      <c r="E158" s="256"/>
      <c r="F158" s="257"/>
      <c r="G158" s="236"/>
      <c r="J158" s="37"/>
    </row>
    <row r="159" spans="1:10" ht="12.75" customHeight="1" x14ac:dyDescent="0.2">
      <c r="C159" s="255"/>
      <c r="D159" s="256"/>
      <c r="E159" s="256"/>
      <c r="F159" s="257"/>
      <c r="G159" s="236"/>
      <c r="J159" s="37"/>
    </row>
    <row r="160" spans="1:10" ht="12.75" customHeight="1" x14ac:dyDescent="0.2">
      <c r="C160" s="258"/>
      <c r="D160" s="259"/>
      <c r="E160" s="259"/>
      <c r="F160" s="260"/>
      <c r="G160" s="237"/>
      <c r="J160" s="37"/>
    </row>
    <row r="161" spans="1:10" ht="12.75" customHeight="1" x14ac:dyDescent="0.2">
      <c r="G161" s="62">
        <f>SUM(G147:G160)</f>
        <v>0</v>
      </c>
      <c r="J161" s="37"/>
    </row>
    <row r="162" spans="1:10" ht="12.75" customHeight="1" x14ac:dyDescent="0.2">
      <c r="J162" s="37"/>
    </row>
    <row r="163" spans="1:10" ht="12.75" customHeight="1" x14ac:dyDescent="0.2">
      <c r="J163" s="37"/>
    </row>
    <row r="164" spans="1:10" ht="12.75" customHeight="1" x14ac:dyDescent="0.2">
      <c r="A164" s="117">
        <v>8</v>
      </c>
      <c r="C164" s="326" t="s">
        <v>154</v>
      </c>
      <c r="D164" s="327"/>
      <c r="E164" s="328"/>
      <c r="F164" s="327"/>
      <c r="G164" s="329"/>
    </row>
    <row r="165" spans="1:10" ht="12.75" customHeight="1" x14ac:dyDescent="0.2">
      <c r="C165" s="49" t="s">
        <v>189</v>
      </c>
      <c r="D165" s="54"/>
      <c r="E165" s="54"/>
      <c r="F165" s="54"/>
      <c r="G165" s="50"/>
    </row>
    <row r="166" spans="1:10" ht="5.25" customHeight="1" x14ac:dyDescent="0.2"/>
    <row r="167" spans="1:10" ht="12.75" customHeight="1" x14ac:dyDescent="0.2">
      <c r="A167" s="19">
        <v>8.1</v>
      </c>
      <c r="C167" s="196" t="s">
        <v>99</v>
      </c>
      <c r="D167" s="320"/>
      <c r="E167" s="321"/>
      <c r="F167" s="322"/>
      <c r="G167" s="141"/>
    </row>
    <row r="168" spans="1:10" ht="12.75" customHeight="1" x14ac:dyDescent="0.2">
      <c r="A168" s="19">
        <v>8.1999999999999993</v>
      </c>
      <c r="C168" s="231" t="s">
        <v>100</v>
      </c>
      <c r="D168" s="232"/>
      <c r="E168" s="233"/>
      <c r="F168" s="234"/>
      <c r="G168" s="141"/>
    </row>
    <row r="169" spans="1:10" ht="12.75" customHeight="1" x14ac:dyDescent="0.2">
      <c r="A169" s="19">
        <v>8.3000000000000007</v>
      </c>
      <c r="C169" s="231" t="s">
        <v>87</v>
      </c>
      <c r="D169" s="232"/>
      <c r="E169" s="233"/>
      <c r="F169" s="234"/>
      <c r="G169" s="141"/>
    </row>
    <row r="170" spans="1:10" ht="12.75" customHeight="1" x14ac:dyDescent="0.2">
      <c r="A170" s="19">
        <v>8.4</v>
      </c>
      <c r="C170" s="231" t="s">
        <v>101</v>
      </c>
      <c r="D170" s="232"/>
      <c r="E170" s="233"/>
      <c r="F170" s="234"/>
      <c r="G170" s="141"/>
    </row>
    <row r="171" spans="1:10" ht="12.75" customHeight="1" x14ac:dyDescent="0.2">
      <c r="A171" s="19">
        <v>8.5</v>
      </c>
      <c r="C171" s="231" t="s">
        <v>102</v>
      </c>
      <c r="D171" s="232"/>
      <c r="E171" s="233"/>
      <c r="F171" s="234"/>
      <c r="G171" s="141"/>
    </row>
    <row r="172" spans="1:10" ht="12.75" customHeight="1" x14ac:dyDescent="0.2">
      <c r="A172" s="19">
        <v>8.6</v>
      </c>
      <c r="C172" s="231" t="s">
        <v>103</v>
      </c>
      <c r="D172" s="232"/>
      <c r="E172" s="233"/>
      <c r="F172" s="234"/>
      <c r="G172" s="141"/>
    </row>
    <row r="173" spans="1:10" ht="12.75" customHeight="1" x14ac:dyDescent="0.2">
      <c r="A173" s="19">
        <v>8.6999999999999993</v>
      </c>
      <c r="C173" s="231" t="s">
        <v>88</v>
      </c>
      <c r="D173" s="232"/>
      <c r="E173" s="233"/>
      <c r="F173" s="234"/>
      <c r="G173" s="141"/>
    </row>
    <row r="174" spans="1:10" ht="12.75" customHeight="1" x14ac:dyDescent="0.2">
      <c r="A174" s="19">
        <v>8.8000000000000007</v>
      </c>
      <c r="C174" s="231" t="s">
        <v>104</v>
      </c>
      <c r="D174" s="240"/>
      <c r="E174" s="241"/>
      <c r="F174" s="242"/>
      <c r="G174" s="141"/>
    </row>
    <row r="175" spans="1:10" ht="12.75" customHeight="1" x14ac:dyDescent="0.2">
      <c r="A175" s="19">
        <v>8.9</v>
      </c>
      <c r="C175" s="231" t="s">
        <v>105</v>
      </c>
      <c r="D175" s="240"/>
      <c r="E175" s="241"/>
      <c r="F175" s="242"/>
      <c r="G175" s="141"/>
    </row>
    <row r="176" spans="1:10" ht="12.75" customHeight="1" x14ac:dyDescent="0.2">
      <c r="A176" s="108">
        <v>8.1</v>
      </c>
      <c r="C176" s="231" t="s">
        <v>117</v>
      </c>
      <c r="D176" s="240"/>
      <c r="E176" s="241"/>
      <c r="F176" s="242"/>
      <c r="G176" s="141"/>
    </row>
    <row r="177" spans="1:7" ht="12.75" customHeight="1" x14ac:dyDescent="0.2">
      <c r="A177" s="19">
        <v>8.11</v>
      </c>
      <c r="C177" s="231" t="s">
        <v>59</v>
      </c>
      <c r="D177" s="240"/>
      <c r="E177" s="241"/>
      <c r="F177" s="242"/>
      <c r="G177" s="235"/>
    </row>
    <row r="178" spans="1:7" ht="12.75" customHeight="1" x14ac:dyDescent="0.2">
      <c r="A178" s="25"/>
      <c r="C178" s="213"/>
      <c r="D178" s="214"/>
      <c r="E178" s="174"/>
      <c r="F178" s="215"/>
      <c r="G178" s="236"/>
    </row>
    <row r="179" spans="1:7" ht="12.75" customHeight="1" x14ac:dyDescent="0.2">
      <c r="C179" s="176"/>
      <c r="D179" s="177"/>
      <c r="E179" s="177"/>
      <c r="F179" s="178"/>
      <c r="G179" s="236"/>
    </row>
    <row r="180" spans="1:7" ht="12.75" customHeight="1" x14ac:dyDescent="0.2">
      <c r="C180" s="176"/>
      <c r="D180" s="177"/>
      <c r="E180" s="177"/>
      <c r="F180" s="178"/>
      <c r="G180" s="236"/>
    </row>
    <row r="181" spans="1:7" ht="12.75" customHeight="1" x14ac:dyDescent="0.2">
      <c r="C181" s="176"/>
      <c r="D181" s="177"/>
      <c r="E181" s="177"/>
      <c r="F181" s="178"/>
      <c r="G181" s="236"/>
    </row>
    <row r="182" spans="1:7" ht="12.75" customHeight="1" x14ac:dyDescent="0.2">
      <c r="C182" s="179"/>
      <c r="D182" s="180"/>
      <c r="E182" s="180"/>
      <c r="F182" s="181"/>
      <c r="G182" s="237"/>
    </row>
    <row r="183" spans="1:7" ht="12.75" customHeight="1" x14ac:dyDescent="0.2">
      <c r="C183" s="46"/>
      <c r="D183" s="46"/>
      <c r="E183" s="46"/>
      <c r="F183" s="46"/>
      <c r="G183" s="62">
        <f>SUM(G167:G182)</f>
        <v>0</v>
      </c>
    </row>
    <row r="184" spans="1:7" ht="5.25" customHeight="1" x14ac:dyDescent="0.2">
      <c r="G184" s="43"/>
    </row>
    <row r="185" spans="1:7" ht="12.75" customHeight="1" x14ac:dyDescent="0.2">
      <c r="A185" s="19">
        <v>8.1199999999999992</v>
      </c>
      <c r="C185" s="231" t="s">
        <v>52</v>
      </c>
      <c r="D185" s="240"/>
      <c r="E185" s="241"/>
      <c r="F185" s="240"/>
      <c r="G185" s="242"/>
    </row>
    <row r="186" spans="1:7" ht="12.75" customHeight="1" x14ac:dyDescent="0.2">
      <c r="C186" s="213"/>
      <c r="D186" s="214"/>
      <c r="E186" s="174"/>
      <c r="F186" s="214"/>
      <c r="G186" s="215"/>
    </row>
    <row r="187" spans="1:7" ht="12.75" customHeight="1" x14ac:dyDescent="0.2">
      <c r="C187" s="176"/>
      <c r="D187" s="177"/>
      <c r="E187" s="177"/>
      <c r="F187" s="177"/>
      <c r="G187" s="178"/>
    </row>
    <row r="188" spans="1:7" ht="12.75" customHeight="1" x14ac:dyDescent="0.2">
      <c r="C188" s="176"/>
      <c r="D188" s="177"/>
      <c r="E188" s="177"/>
      <c r="F188" s="177"/>
      <c r="G188" s="178"/>
    </row>
    <row r="189" spans="1:7" ht="12.75" customHeight="1" x14ac:dyDescent="0.2">
      <c r="C189" s="176"/>
      <c r="D189" s="177"/>
      <c r="E189" s="177"/>
      <c r="F189" s="177"/>
      <c r="G189" s="178"/>
    </row>
    <row r="190" spans="1:7" ht="12.75" customHeight="1" x14ac:dyDescent="0.2">
      <c r="C190" s="179"/>
      <c r="D190" s="180"/>
      <c r="E190" s="180"/>
      <c r="F190" s="180"/>
      <c r="G190" s="181"/>
    </row>
    <row r="191" spans="1:7" ht="12.75" customHeight="1" x14ac:dyDescent="0.2">
      <c r="G191" s="43"/>
    </row>
    <row r="192" spans="1:7" ht="12.75" customHeight="1" x14ac:dyDescent="0.2"/>
    <row r="193" spans="1:7" ht="12.75" customHeight="1" x14ac:dyDescent="0.2">
      <c r="A193" s="117">
        <v>9</v>
      </c>
      <c r="C193" s="185" t="s">
        <v>24</v>
      </c>
      <c r="D193" s="186"/>
      <c r="E193" s="187"/>
      <c r="F193" s="186"/>
      <c r="G193" s="188"/>
    </row>
    <row r="194" spans="1:7" ht="12.75" customHeight="1" x14ac:dyDescent="0.2">
      <c r="C194" s="213"/>
      <c r="D194" s="214"/>
      <c r="E194" s="174"/>
      <c r="F194" s="214"/>
      <c r="G194" s="215"/>
    </row>
    <row r="195" spans="1:7" ht="12.75" customHeight="1" x14ac:dyDescent="0.2">
      <c r="C195" s="176"/>
      <c r="D195" s="177"/>
      <c r="E195" s="177"/>
      <c r="F195" s="177"/>
      <c r="G195" s="178"/>
    </row>
    <row r="196" spans="1:7" ht="12.75" customHeight="1" x14ac:dyDescent="0.2">
      <c r="C196" s="176"/>
      <c r="D196" s="177"/>
      <c r="E196" s="177"/>
      <c r="F196" s="177"/>
      <c r="G196" s="178"/>
    </row>
    <row r="197" spans="1:7" ht="12.75" customHeight="1" x14ac:dyDescent="0.2">
      <c r="C197" s="176"/>
      <c r="D197" s="177"/>
      <c r="E197" s="177"/>
      <c r="F197" s="177"/>
      <c r="G197" s="178"/>
    </row>
    <row r="198" spans="1:7" ht="12.75" customHeight="1" x14ac:dyDescent="0.2">
      <c r="C198" s="179"/>
      <c r="D198" s="180"/>
      <c r="E198" s="180"/>
      <c r="F198" s="180"/>
      <c r="G198" s="181"/>
    </row>
    <row r="199" spans="1:7" ht="12.75" customHeight="1" x14ac:dyDescent="0.2">
      <c r="C199" s="18"/>
      <c r="D199" s="18"/>
      <c r="E199" s="18"/>
      <c r="F199" s="18"/>
      <c r="G199" s="18"/>
    </row>
    <row r="200" spans="1:7" ht="12.75" customHeight="1" x14ac:dyDescent="0.2"/>
    <row r="201" spans="1:7" s="46" customFormat="1" ht="12.75" customHeight="1" x14ac:dyDescent="0.2">
      <c r="A201" s="118">
        <v>10</v>
      </c>
      <c r="C201" s="182" t="s">
        <v>201</v>
      </c>
      <c r="D201" s="265"/>
      <c r="E201" s="266"/>
      <c r="F201" s="265"/>
      <c r="G201" s="183"/>
    </row>
    <row r="202" spans="1:7" s="46" customFormat="1" ht="12.75" customHeight="1" x14ac:dyDescent="0.2">
      <c r="A202" s="109"/>
      <c r="C202" s="170"/>
      <c r="D202" s="171"/>
      <c r="E202" s="171"/>
      <c r="F202" s="171"/>
      <c r="G202" s="172"/>
    </row>
    <row r="203" spans="1:7" ht="5.25" customHeight="1" x14ac:dyDescent="0.2"/>
    <row r="204" spans="1:7" ht="25.5" customHeight="1" x14ac:dyDescent="0.2">
      <c r="C204" s="99" t="s">
        <v>60</v>
      </c>
      <c r="D204" s="104"/>
      <c r="E204" s="104" t="s">
        <v>61</v>
      </c>
      <c r="F204" s="22" t="s">
        <v>106</v>
      </c>
      <c r="G204" s="22" t="s">
        <v>107</v>
      </c>
    </row>
    <row r="205" spans="1:7" ht="12.75" customHeight="1" x14ac:dyDescent="0.2">
      <c r="A205" s="19">
        <v>10.1</v>
      </c>
      <c r="C205" s="238"/>
      <c r="D205" s="239"/>
      <c r="E205" s="142"/>
      <c r="F205" s="133"/>
      <c r="G205" s="143"/>
    </row>
    <row r="206" spans="1:7" ht="12.75" customHeight="1" x14ac:dyDescent="0.2">
      <c r="A206" s="19">
        <v>10.199999999999999</v>
      </c>
      <c r="C206" s="238"/>
      <c r="D206" s="239"/>
      <c r="E206" s="133"/>
      <c r="F206" s="133"/>
      <c r="G206" s="143"/>
    </row>
    <row r="207" spans="1:7" ht="12.75" customHeight="1" x14ac:dyDescent="0.2">
      <c r="A207" s="19">
        <v>10.3</v>
      </c>
      <c r="C207" s="238"/>
      <c r="D207" s="239"/>
      <c r="E207" s="133"/>
      <c r="F207" s="133"/>
      <c r="G207" s="143"/>
    </row>
    <row r="208" spans="1:7" ht="12.75" customHeight="1" x14ac:dyDescent="0.2">
      <c r="A208" s="19">
        <v>10.4</v>
      </c>
      <c r="C208" s="238"/>
      <c r="D208" s="239"/>
      <c r="E208" s="133"/>
      <c r="F208" s="133"/>
      <c r="G208" s="143"/>
    </row>
    <row r="209" spans="1:7" ht="12.75" customHeight="1" x14ac:dyDescent="0.2">
      <c r="A209" s="19">
        <v>10.5</v>
      </c>
      <c r="C209" s="238"/>
      <c r="D209" s="239"/>
      <c r="E209" s="133"/>
      <c r="F209" s="133"/>
      <c r="G209" s="143"/>
    </row>
    <row r="210" spans="1:7" ht="12.75" customHeight="1" x14ac:dyDescent="0.2"/>
    <row r="211" spans="1:7" ht="12.75" customHeight="1" x14ac:dyDescent="0.2"/>
    <row r="212" spans="1:7" ht="12.75" customHeight="1" x14ac:dyDescent="0.2">
      <c r="A212" s="117">
        <v>11</v>
      </c>
      <c r="C212" s="184" t="s">
        <v>234</v>
      </c>
      <c r="D212" s="184"/>
      <c r="E212" s="184"/>
      <c r="F212" s="184"/>
      <c r="G212" s="184"/>
    </row>
    <row r="213" spans="1:7" ht="12.75" customHeight="1" x14ac:dyDescent="0.2">
      <c r="C213" s="184"/>
      <c r="D213" s="184"/>
      <c r="E213" s="184"/>
      <c r="F213" s="184"/>
      <c r="G213" s="184"/>
    </row>
    <row r="214" spans="1:7" ht="5.25" customHeight="1" x14ac:dyDescent="0.2"/>
    <row r="215" spans="1:7" ht="12.75" customHeight="1" x14ac:dyDescent="0.2">
      <c r="A215" s="19">
        <v>11.1</v>
      </c>
      <c r="C215" s="182" t="s">
        <v>118</v>
      </c>
      <c r="D215" s="183"/>
      <c r="E215" s="173"/>
      <c r="F215" s="174"/>
      <c r="G215" s="175"/>
    </row>
    <row r="216" spans="1:7" ht="12.75" customHeight="1" x14ac:dyDescent="0.2">
      <c r="C216" s="168"/>
      <c r="D216" s="169"/>
      <c r="E216" s="176"/>
      <c r="F216" s="177"/>
      <c r="G216" s="178"/>
    </row>
    <row r="217" spans="1:7" ht="12.75" customHeight="1" x14ac:dyDescent="0.2">
      <c r="C217" s="168"/>
      <c r="D217" s="169"/>
      <c r="E217" s="179"/>
      <c r="F217" s="180"/>
      <c r="G217" s="181"/>
    </row>
    <row r="218" spans="1:7" ht="12.75" customHeight="1" x14ac:dyDescent="0.2">
      <c r="A218" s="19">
        <v>11.2</v>
      </c>
      <c r="C218" s="182" t="s">
        <v>108</v>
      </c>
      <c r="D218" s="183"/>
      <c r="E218" s="173"/>
      <c r="F218" s="174"/>
      <c r="G218" s="175"/>
    </row>
    <row r="219" spans="1:7" ht="12.75" customHeight="1" x14ac:dyDescent="0.2">
      <c r="C219" s="168"/>
      <c r="D219" s="169"/>
      <c r="E219" s="176"/>
      <c r="F219" s="177"/>
      <c r="G219" s="178"/>
    </row>
    <row r="220" spans="1:7" ht="12.75" customHeight="1" x14ac:dyDescent="0.2">
      <c r="C220" s="168"/>
      <c r="D220" s="169"/>
      <c r="E220" s="179"/>
      <c r="F220" s="180"/>
      <c r="G220" s="181"/>
    </row>
    <row r="221" spans="1:7" ht="12.75" customHeight="1" x14ac:dyDescent="0.2">
      <c r="A221" s="19">
        <v>11.3</v>
      </c>
      <c r="C221" s="184" t="s">
        <v>109</v>
      </c>
      <c r="D221" s="184"/>
      <c r="E221" s="173"/>
      <c r="F221" s="174"/>
      <c r="G221" s="175"/>
    </row>
    <row r="222" spans="1:7" ht="12.75" customHeight="1" x14ac:dyDescent="0.2">
      <c r="C222" s="184"/>
      <c r="D222" s="184"/>
      <c r="E222" s="176"/>
      <c r="F222" s="177"/>
      <c r="G222" s="178"/>
    </row>
    <row r="223" spans="1:7" ht="12.75" customHeight="1" x14ac:dyDescent="0.2">
      <c r="C223" s="184"/>
      <c r="D223" s="184"/>
      <c r="E223" s="179"/>
      <c r="F223" s="180"/>
      <c r="G223" s="181"/>
    </row>
    <row r="224" spans="1:7" ht="12.75" customHeight="1" x14ac:dyDescent="0.2"/>
    <row r="225" spans="1:7" ht="12.75" customHeight="1" x14ac:dyDescent="0.2"/>
    <row r="226" spans="1:7" ht="12.75" customHeight="1" x14ac:dyDescent="0.2">
      <c r="A226" s="117">
        <v>12</v>
      </c>
      <c r="C226" s="185" t="s">
        <v>160</v>
      </c>
      <c r="D226" s="186"/>
      <c r="E226" s="187"/>
      <c r="F226" s="186"/>
      <c r="G226" s="188"/>
    </row>
    <row r="227" spans="1:7" ht="12.75" customHeight="1" x14ac:dyDescent="0.2">
      <c r="C227" s="189"/>
      <c r="D227" s="190"/>
      <c r="E227" s="190"/>
      <c r="F227" s="190"/>
      <c r="G227" s="191"/>
    </row>
    <row r="228" spans="1:7" ht="12.75" customHeight="1" x14ac:dyDescent="0.2">
      <c r="C228" s="313"/>
      <c r="D228" s="314"/>
      <c r="E228" s="315"/>
      <c r="F228" s="314"/>
      <c r="G228" s="316"/>
    </row>
    <row r="229" spans="1:7" ht="12.75" customHeight="1" x14ac:dyDescent="0.2">
      <c r="C229" s="317"/>
      <c r="D229" s="318"/>
      <c r="E229" s="318"/>
      <c r="F229" s="318"/>
      <c r="G229" s="319"/>
    </row>
    <row r="230" spans="1:7" ht="12.75" customHeight="1" x14ac:dyDescent="0.2">
      <c r="C230" s="192" t="s">
        <v>89</v>
      </c>
      <c r="D230" s="193"/>
      <c r="E230" s="194"/>
      <c r="F230" s="193"/>
      <c r="G230" s="195"/>
    </row>
    <row r="231" spans="1:7" ht="12.75" customHeight="1" x14ac:dyDescent="0.2">
      <c r="C231" s="213"/>
      <c r="D231" s="214"/>
      <c r="E231" s="174"/>
      <c r="F231" s="214"/>
      <c r="G231" s="215"/>
    </row>
    <row r="232" spans="1:7" ht="12.75" customHeight="1" x14ac:dyDescent="0.2">
      <c r="C232" s="176"/>
      <c r="D232" s="177"/>
      <c r="E232" s="177"/>
      <c r="F232" s="177"/>
      <c r="G232" s="178"/>
    </row>
    <row r="233" spans="1:7" ht="12.75" customHeight="1" x14ac:dyDescent="0.2">
      <c r="C233" s="176"/>
      <c r="D233" s="177"/>
      <c r="E233" s="177"/>
      <c r="F233" s="177"/>
      <c r="G233" s="178"/>
    </row>
    <row r="234" spans="1:7" ht="12.75" customHeight="1" x14ac:dyDescent="0.2">
      <c r="C234" s="176"/>
      <c r="D234" s="177"/>
      <c r="E234" s="177"/>
      <c r="F234" s="177"/>
      <c r="G234" s="178"/>
    </row>
    <row r="235" spans="1:7" ht="12.75" customHeight="1" x14ac:dyDescent="0.2">
      <c r="C235" s="179"/>
      <c r="D235" s="180"/>
      <c r="E235" s="180"/>
      <c r="F235" s="180"/>
      <c r="G235" s="181"/>
    </row>
    <row r="236" spans="1:7" ht="12.75" customHeight="1" x14ac:dyDescent="0.2"/>
    <row r="237" spans="1:7" ht="12.75" customHeight="1" x14ac:dyDescent="0.2"/>
    <row r="238" spans="1:7" ht="12.75" customHeight="1" x14ac:dyDescent="0.2">
      <c r="A238" s="117">
        <v>13</v>
      </c>
      <c r="C238" s="196" t="s">
        <v>125</v>
      </c>
      <c r="D238" s="197"/>
      <c r="E238" s="198"/>
      <c r="F238" s="197"/>
      <c r="G238" s="199"/>
    </row>
    <row r="239" spans="1:7" ht="5.25" customHeight="1" x14ac:dyDescent="0.2"/>
    <row r="240" spans="1:7" ht="12.75" customHeight="1" x14ac:dyDescent="0.2">
      <c r="A240" s="19">
        <v>13.1</v>
      </c>
      <c r="C240" s="182" t="s">
        <v>90</v>
      </c>
      <c r="D240" s="183"/>
      <c r="E240" s="173"/>
      <c r="F240" s="174"/>
      <c r="G240" s="175"/>
    </row>
    <row r="241" spans="1:7" ht="12.75" customHeight="1" x14ac:dyDescent="0.2">
      <c r="C241" s="168"/>
      <c r="D241" s="169"/>
      <c r="E241" s="176"/>
      <c r="F241" s="177"/>
      <c r="G241" s="178"/>
    </row>
    <row r="242" spans="1:7" ht="12.75" customHeight="1" x14ac:dyDescent="0.2">
      <c r="C242" s="168"/>
      <c r="D242" s="169"/>
      <c r="E242" s="179"/>
      <c r="F242" s="180"/>
      <c r="G242" s="181"/>
    </row>
    <row r="243" spans="1:7" ht="12.75" customHeight="1" x14ac:dyDescent="0.2">
      <c r="A243" s="19">
        <v>13.2</v>
      </c>
      <c r="C243" s="184" t="s">
        <v>91</v>
      </c>
      <c r="D243" s="184"/>
      <c r="E243" s="173"/>
      <c r="F243" s="174"/>
      <c r="G243" s="175"/>
    </row>
    <row r="244" spans="1:7" ht="12.75" customHeight="1" x14ac:dyDescent="0.2">
      <c r="C244" s="184"/>
      <c r="D244" s="184"/>
      <c r="E244" s="176"/>
      <c r="F244" s="177"/>
      <c r="G244" s="178"/>
    </row>
    <row r="245" spans="1:7" ht="12.75" customHeight="1" x14ac:dyDescent="0.2">
      <c r="C245" s="184"/>
      <c r="D245" s="184"/>
      <c r="E245" s="179"/>
      <c r="F245" s="180"/>
      <c r="G245" s="181"/>
    </row>
    <row r="246" spans="1:7" ht="12.75" customHeight="1" x14ac:dyDescent="0.2"/>
    <row r="247" spans="1:7" ht="12.75" customHeight="1" x14ac:dyDescent="0.2"/>
    <row r="248" spans="1:7" ht="12.75" customHeight="1" x14ac:dyDescent="0.2">
      <c r="A248" s="117">
        <v>14</v>
      </c>
      <c r="C248" s="185" t="s">
        <v>110</v>
      </c>
      <c r="D248" s="186"/>
      <c r="E248" s="187"/>
      <c r="F248" s="186"/>
      <c r="G248" s="188"/>
    </row>
    <row r="249" spans="1:7" ht="12.75" customHeight="1" x14ac:dyDescent="0.2">
      <c r="C249" s="203"/>
      <c r="D249" s="204"/>
      <c r="E249" s="205"/>
      <c r="F249" s="204"/>
      <c r="G249" s="206"/>
    </row>
    <row r="250" spans="1:7" ht="12.75" customHeight="1" x14ac:dyDescent="0.2">
      <c r="C250" s="207"/>
      <c r="D250" s="208"/>
      <c r="E250" s="208"/>
      <c r="F250" s="208"/>
      <c r="G250" s="209"/>
    </row>
    <row r="251" spans="1:7" ht="12.75" customHeight="1" x14ac:dyDescent="0.2">
      <c r="C251" s="207"/>
      <c r="D251" s="208"/>
      <c r="E251" s="208"/>
      <c r="F251" s="208"/>
      <c r="G251" s="209"/>
    </row>
    <row r="252" spans="1:7" ht="12.75" customHeight="1" x14ac:dyDescent="0.2">
      <c r="C252" s="207"/>
      <c r="D252" s="208"/>
      <c r="E252" s="208"/>
      <c r="F252" s="208"/>
      <c r="G252" s="209"/>
    </row>
    <row r="253" spans="1:7" ht="12.75" customHeight="1" x14ac:dyDescent="0.2">
      <c r="C253" s="210"/>
      <c r="D253" s="211"/>
      <c r="E253" s="211"/>
      <c r="F253" s="211"/>
      <c r="G253" s="212"/>
    </row>
    <row r="254" spans="1:7" ht="12.75" customHeight="1" x14ac:dyDescent="0.2"/>
    <row r="255" spans="1:7" ht="12.75" customHeight="1" x14ac:dyDescent="0.2"/>
    <row r="256" spans="1:7" ht="12.75" customHeight="1" x14ac:dyDescent="0.2">
      <c r="A256" s="117">
        <v>15</v>
      </c>
      <c r="C256" s="185" t="s">
        <v>111</v>
      </c>
      <c r="D256" s="186"/>
      <c r="E256" s="187"/>
      <c r="F256" s="186"/>
      <c r="G256" s="188"/>
    </row>
    <row r="257" spans="1:7" ht="12.75" customHeight="1" x14ac:dyDescent="0.2">
      <c r="C257" s="203"/>
      <c r="D257" s="204"/>
      <c r="E257" s="205"/>
      <c r="F257" s="204"/>
      <c r="G257" s="206"/>
    </row>
    <row r="258" spans="1:7" ht="12.75" customHeight="1" x14ac:dyDescent="0.2">
      <c r="C258" s="207"/>
      <c r="D258" s="208"/>
      <c r="E258" s="208"/>
      <c r="F258" s="208"/>
      <c r="G258" s="209"/>
    </row>
    <row r="259" spans="1:7" ht="12.75" customHeight="1" x14ac:dyDescent="0.2">
      <c r="C259" s="207"/>
      <c r="D259" s="208"/>
      <c r="E259" s="208"/>
      <c r="F259" s="208"/>
      <c r="G259" s="209"/>
    </row>
    <row r="260" spans="1:7" ht="12.75" customHeight="1" x14ac:dyDescent="0.2">
      <c r="C260" s="207"/>
      <c r="D260" s="208"/>
      <c r="E260" s="208"/>
      <c r="F260" s="208"/>
      <c r="G260" s="209"/>
    </row>
    <row r="261" spans="1:7" ht="12.75" customHeight="1" x14ac:dyDescent="0.2">
      <c r="C261" s="210"/>
      <c r="D261" s="211"/>
      <c r="E261" s="211"/>
      <c r="F261" s="211"/>
      <c r="G261" s="212"/>
    </row>
    <row r="262" spans="1:7" ht="12.75" customHeight="1" x14ac:dyDescent="0.2"/>
    <row r="263" spans="1:7" ht="12.75" customHeight="1" x14ac:dyDescent="0.2"/>
    <row r="264" spans="1:7" ht="12.75" customHeight="1" x14ac:dyDescent="0.2">
      <c r="A264" s="117">
        <v>16</v>
      </c>
      <c r="C264" s="185" t="s">
        <v>92</v>
      </c>
      <c r="D264" s="186"/>
      <c r="E264" s="187"/>
      <c r="F264" s="186"/>
      <c r="G264" s="188"/>
    </row>
    <row r="265" spans="1:7" ht="12.75" customHeight="1" x14ac:dyDescent="0.2">
      <c r="C265" s="189"/>
      <c r="D265" s="190"/>
      <c r="E265" s="190"/>
      <c r="F265" s="190"/>
      <c r="G265" s="191"/>
    </row>
    <row r="266" spans="1:7" ht="12.75" customHeight="1" x14ac:dyDescent="0.2">
      <c r="C266" s="213"/>
      <c r="D266" s="214"/>
      <c r="E266" s="174"/>
      <c r="F266" s="214"/>
      <c r="G266" s="215"/>
    </row>
    <row r="267" spans="1:7" ht="12.75" customHeight="1" x14ac:dyDescent="0.2">
      <c r="C267" s="176"/>
      <c r="D267" s="177"/>
      <c r="E267" s="177"/>
      <c r="F267" s="177"/>
      <c r="G267" s="178"/>
    </row>
    <row r="268" spans="1:7" ht="12.75" customHeight="1" x14ac:dyDescent="0.2">
      <c r="C268" s="176"/>
      <c r="D268" s="177"/>
      <c r="E268" s="177"/>
      <c r="F268" s="177"/>
      <c r="G268" s="178"/>
    </row>
    <row r="269" spans="1:7" ht="12.75" customHeight="1" x14ac:dyDescent="0.2">
      <c r="C269" s="176"/>
      <c r="D269" s="177"/>
      <c r="E269" s="177"/>
      <c r="F269" s="177"/>
      <c r="G269" s="178"/>
    </row>
    <row r="270" spans="1:7" ht="12.75" customHeight="1" x14ac:dyDescent="0.2">
      <c r="C270" s="179"/>
      <c r="D270" s="180"/>
      <c r="E270" s="180"/>
      <c r="F270" s="180"/>
      <c r="G270" s="181"/>
    </row>
    <row r="271" spans="1:7" ht="12.75" customHeight="1" x14ac:dyDescent="0.2"/>
    <row r="272" spans="1:7" ht="12.75" customHeight="1" x14ac:dyDescent="0.2"/>
    <row r="273" spans="1:7" ht="12.75" customHeight="1" x14ac:dyDescent="0.2">
      <c r="A273" s="117">
        <v>17</v>
      </c>
      <c r="B273" s="1"/>
      <c r="C273" s="200" t="s">
        <v>219</v>
      </c>
      <c r="D273" s="201"/>
      <c r="E273" s="201"/>
      <c r="F273" s="201"/>
      <c r="G273" s="202"/>
    </row>
    <row r="274" spans="1:7" ht="5.25" customHeight="1" x14ac:dyDescent="0.2">
      <c r="B274" s="1"/>
      <c r="C274" s="116"/>
      <c r="D274" s="116"/>
      <c r="E274" s="116"/>
      <c r="F274" s="116"/>
      <c r="G274" s="1"/>
    </row>
    <row r="275" spans="1:7" ht="12.75" customHeight="1" x14ac:dyDescent="0.2">
      <c r="B275" s="1"/>
      <c r="C275" s="225" t="s">
        <v>220</v>
      </c>
      <c r="D275" s="187"/>
      <c r="E275" s="187"/>
      <c r="F275" s="187"/>
      <c r="G275" s="226"/>
    </row>
    <row r="276" spans="1:7" ht="12.75" customHeight="1" x14ac:dyDescent="0.2">
      <c r="B276" s="1"/>
      <c r="C276" s="189"/>
      <c r="D276" s="190"/>
      <c r="E276" s="190"/>
      <c r="F276" s="190"/>
      <c r="G276" s="191"/>
    </row>
    <row r="277" spans="1:7" ht="12.75" customHeight="1" x14ac:dyDescent="0.2">
      <c r="B277" s="1"/>
      <c r="C277" s="339"/>
      <c r="D277" s="205"/>
      <c r="E277" s="205"/>
      <c r="F277" s="205"/>
      <c r="G277" s="340"/>
    </row>
    <row r="278" spans="1:7" ht="12.75" customHeight="1" x14ac:dyDescent="0.2">
      <c r="B278" s="1"/>
      <c r="C278" s="207"/>
      <c r="D278" s="208"/>
      <c r="E278" s="208"/>
      <c r="F278" s="208"/>
      <c r="G278" s="209"/>
    </row>
    <row r="279" spans="1:7" ht="12.75" customHeight="1" x14ac:dyDescent="0.2">
      <c r="B279" s="1"/>
      <c r="C279" s="210"/>
      <c r="D279" s="211"/>
      <c r="E279" s="211"/>
      <c r="F279" s="211"/>
      <c r="G279" s="212"/>
    </row>
    <row r="280" spans="1:7" ht="12.75" customHeight="1" x14ac:dyDescent="0.2"/>
    <row r="281" spans="1:7" ht="12.75" customHeight="1" x14ac:dyDescent="0.2"/>
    <row r="282" spans="1:7" ht="12.75" customHeight="1" x14ac:dyDescent="0.2">
      <c r="A282" s="117">
        <v>18</v>
      </c>
      <c r="B282" s="1"/>
      <c r="C282" s="334" t="s">
        <v>203</v>
      </c>
      <c r="D282" s="241"/>
      <c r="E282" s="241"/>
      <c r="F282" s="241"/>
      <c r="G282" s="341"/>
    </row>
    <row r="283" spans="1:7" ht="5.25" customHeight="1" x14ac:dyDescent="0.2">
      <c r="B283" s="1"/>
      <c r="C283" s="46"/>
      <c r="D283" s="46"/>
      <c r="E283" s="46"/>
      <c r="F283" s="46"/>
      <c r="G283" s="46"/>
    </row>
    <row r="284" spans="1:7" ht="12.75" customHeight="1" x14ac:dyDescent="0.2">
      <c r="A284" s="19">
        <v>18.100000000000001</v>
      </c>
      <c r="B284" s="1"/>
      <c r="C284" s="222" t="s">
        <v>62</v>
      </c>
      <c r="D284" s="223"/>
      <c r="E284" s="216"/>
      <c r="F284" s="217"/>
      <c r="G284" s="218"/>
    </row>
    <row r="285" spans="1:7" ht="12.75" customHeight="1" x14ac:dyDescent="0.2">
      <c r="B285" s="1"/>
      <c r="C285" s="168"/>
      <c r="D285" s="169"/>
      <c r="E285" s="219"/>
      <c r="F285" s="220"/>
      <c r="G285" s="221"/>
    </row>
    <row r="286" spans="1:7" ht="12.75" customHeight="1" x14ac:dyDescent="0.2">
      <c r="A286" s="19">
        <v>18.2</v>
      </c>
      <c r="B286" s="1"/>
      <c r="C286" s="222" t="s">
        <v>63</v>
      </c>
      <c r="D286" s="223"/>
      <c r="E286" s="216"/>
      <c r="F286" s="217"/>
      <c r="G286" s="218"/>
    </row>
    <row r="287" spans="1:7" ht="12.75" customHeight="1" x14ac:dyDescent="0.2">
      <c r="B287" s="1"/>
      <c r="C287" s="168"/>
      <c r="D287" s="169"/>
      <c r="E287" s="219"/>
      <c r="F287" s="220"/>
      <c r="G287" s="221"/>
    </row>
    <row r="288" spans="1:7" ht="12.75" customHeight="1" x14ac:dyDescent="0.2">
      <c r="A288" s="19">
        <v>18.3</v>
      </c>
      <c r="B288" s="1"/>
      <c r="C288" s="222" t="s">
        <v>64</v>
      </c>
      <c r="D288" s="223"/>
      <c r="E288" s="357"/>
      <c r="F288" s="358"/>
      <c r="G288" s="359"/>
    </row>
    <row r="289" spans="1:7" ht="12.75" customHeight="1" x14ac:dyDescent="0.2">
      <c r="B289" s="1"/>
      <c r="C289" s="168"/>
      <c r="D289" s="169"/>
      <c r="E289" s="360"/>
      <c r="F289" s="361"/>
      <c r="G289" s="362"/>
    </row>
    <row r="290" spans="1:7" ht="12.75" customHeight="1" x14ac:dyDescent="0.2">
      <c r="A290" s="19">
        <v>18.399999999999999</v>
      </c>
      <c r="B290" s="1"/>
      <c r="C290" s="222" t="s">
        <v>65</v>
      </c>
      <c r="D290" s="223"/>
      <c r="E290" s="348"/>
      <c r="F290" s="349"/>
      <c r="G290" s="350"/>
    </row>
    <row r="291" spans="1:7" ht="12.75" customHeight="1" x14ac:dyDescent="0.2">
      <c r="B291" s="1"/>
      <c r="C291" s="168"/>
      <c r="D291" s="169"/>
      <c r="E291" s="351"/>
      <c r="F291" s="352"/>
      <c r="G291" s="353"/>
    </row>
    <row r="292" spans="1:7" ht="12.75" customHeight="1" x14ac:dyDescent="0.2">
      <c r="A292" s="19">
        <v>18.5</v>
      </c>
      <c r="B292" s="1"/>
      <c r="C292" s="222" t="s">
        <v>66</v>
      </c>
      <c r="D292" s="223"/>
      <c r="E292" s="348"/>
      <c r="F292" s="349"/>
      <c r="G292" s="350"/>
    </row>
    <row r="293" spans="1:7" ht="12.75" customHeight="1" x14ac:dyDescent="0.2">
      <c r="B293" s="1"/>
      <c r="C293" s="168"/>
      <c r="D293" s="169"/>
      <c r="E293" s="351"/>
      <c r="F293" s="352"/>
      <c r="G293" s="353"/>
    </row>
    <row r="294" spans="1:7" ht="12.75" customHeight="1" x14ac:dyDescent="0.2">
      <c r="A294" s="19">
        <v>18.600000000000001</v>
      </c>
      <c r="B294" s="1"/>
      <c r="C294" s="222" t="s">
        <v>199</v>
      </c>
      <c r="D294" s="223"/>
      <c r="E294" s="307"/>
      <c r="F294" s="308"/>
      <c r="G294" s="309"/>
    </row>
    <row r="295" spans="1:7" ht="12.75" customHeight="1" x14ac:dyDescent="0.2">
      <c r="B295" s="1"/>
      <c r="C295" s="170"/>
      <c r="D295" s="172"/>
      <c r="E295" s="310"/>
      <c r="F295" s="311"/>
      <c r="G295" s="312"/>
    </row>
    <row r="296" spans="1:7" ht="12.75" customHeight="1" x14ac:dyDescent="0.2"/>
    <row r="297" spans="1:7" ht="12.75" customHeight="1" x14ac:dyDescent="0.2"/>
    <row r="298" spans="1:7" ht="12.75" customHeight="1" x14ac:dyDescent="0.2">
      <c r="A298" s="117">
        <v>19</v>
      </c>
      <c r="B298" s="1"/>
      <c r="C298" s="200" t="s">
        <v>210</v>
      </c>
      <c r="D298" s="201"/>
      <c r="E298" s="201"/>
      <c r="F298" s="201"/>
      <c r="G298" s="202"/>
    </row>
    <row r="299" spans="1:7" ht="5.25" customHeight="1" x14ac:dyDescent="0.2">
      <c r="B299" s="1"/>
      <c r="C299" s="113"/>
      <c r="D299" s="113"/>
      <c r="E299" s="113"/>
      <c r="F299" s="113"/>
      <c r="G299" s="1"/>
    </row>
    <row r="300" spans="1:7" ht="12.75" customHeight="1" x14ac:dyDescent="0.2">
      <c r="B300" s="1"/>
      <c r="C300" s="225" t="s">
        <v>211</v>
      </c>
      <c r="D300" s="187"/>
      <c r="E300" s="187"/>
      <c r="F300" s="187"/>
      <c r="G300" s="226"/>
    </row>
    <row r="301" spans="1:7" ht="25.5" customHeight="1" x14ac:dyDescent="0.2">
      <c r="B301" s="1"/>
      <c r="C301" s="189"/>
      <c r="D301" s="190"/>
      <c r="E301" s="190"/>
      <c r="F301" s="190"/>
      <c r="G301" s="191"/>
    </row>
    <row r="302" spans="1:7" ht="12.75" customHeight="1" x14ac:dyDescent="0.2">
      <c r="B302" s="1"/>
      <c r="C302" s="348"/>
      <c r="D302" s="349"/>
      <c r="E302" s="349"/>
      <c r="F302" s="349"/>
      <c r="G302" s="350"/>
    </row>
    <row r="303" spans="1:7" ht="12.75" customHeight="1" x14ac:dyDescent="0.2">
      <c r="B303" s="1"/>
      <c r="C303" s="354"/>
      <c r="D303" s="355"/>
      <c r="E303" s="355"/>
      <c r="F303" s="355"/>
      <c r="G303" s="356"/>
    </row>
    <row r="304" spans="1:7" ht="12.75" customHeight="1" x14ac:dyDescent="0.2">
      <c r="B304" s="1"/>
      <c r="C304" s="354"/>
      <c r="D304" s="355"/>
      <c r="E304" s="355"/>
      <c r="F304" s="355"/>
      <c r="G304" s="356"/>
    </row>
    <row r="305" spans="1:7" ht="12.75" customHeight="1" x14ac:dyDescent="0.2">
      <c r="B305" s="1"/>
      <c r="C305" s="354"/>
      <c r="D305" s="355"/>
      <c r="E305" s="355"/>
      <c r="F305" s="355"/>
      <c r="G305" s="356"/>
    </row>
    <row r="306" spans="1:7" ht="12.75" customHeight="1" x14ac:dyDescent="0.2">
      <c r="B306" s="1"/>
      <c r="C306" s="351"/>
      <c r="D306" s="352"/>
      <c r="E306" s="352"/>
      <c r="F306" s="352"/>
      <c r="G306" s="353"/>
    </row>
    <row r="307" spans="1:7" ht="12.75" customHeight="1" x14ac:dyDescent="0.2"/>
    <row r="308" spans="1:7" ht="12.75" customHeight="1" x14ac:dyDescent="0.2"/>
    <row r="309" spans="1:7" ht="12.75" customHeight="1" x14ac:dyDescent="0.2">
      <c r="A309" s="117">
        <v>20</v>
      </c>
      <c r="B309" s="1"/>
      <c r="C309" s="345" t="s">
        <v>212</v>
      </c>
      <c r="D309" s="346"/>
      <c r="E309" s="346"/>
      <c r="F309" s="346"/>
      <c r="G309" s="347"/>
    </row>
    <row r="310" spans="1:7" ht="5.25" customHeight="1" x14ac:dyDescent="0.2">
      <c r="B310" s="1"/>
      <c r="C310" s="230"/>
      <c r="D310" s="230"/>
      <c r="E310" s="230"/>
      <c r="F310" s="230"/>
      <c r="G310" s="1"/>
    </row>
    <row r="311" spans="1:7" ht="12.75" customHeight="1" x14ac:dyDescent="0.2">
      <c r="A311" s="19">
        <v>20.100000000000001</v>
      </c>
      <c r="B311" s="1"/>
      <c r="C311" s="225" t="s">
        <v>221</v>
      </c>
      <c r="D311" s="187"/>
      <c r="E311" s="187"/>
      <c r="F311" s="187"/>
      <c r="G311" s="226"/>
    </row>
    <row r="312" spans="1:7" ht="12.75" customHeight="1" x14ac:dyDescent="0.2">
      <c r="B312" s="1"/>
      <c r="C312" s="227"/>
      <c r="D312" s="228"/>
      <c r="E312" s="228"/>
      <c r="F312" s="228"/>
      <c r="G312" s="229"/>
    </row>
    <row r="313" spans="1:7" ht="12.75" customHeight="1" x14ac:dyDescent="0.2">
      <c r="B313" s="1"/>
      <c r="C313" s="289" t="s">
        <v>204</v>
      </c>
      <c r="D313" s="290"/>
      <c r="E313" s="290"/>
      <c r="F313" s="290"/>
      <c r="G313" s="291"/>
    </row>
    <row r="314" spans="1:7" ht="12.75" customHeight="1" x14ac:dyDescent="0.2">
      <c r="B314" s="1"/>
      <c r="C314" s="289" t="s">
        <v>205</v>
      </c>
      <c r="D314" s="290"/>
      <c r="E314" s="290"/>
      <c r="F314" s="290"/>
      <c r="G314" s="291"/>
    </row>
    <row r="315" spans="1:7" ht="12.75" customHeight="1" x14ac:dyDescent="0.2">
      <c r="B315" s="1"/>
      <c r="C315" s="289" t="s">
        <v>231</v>
      </c>
      <c r="D315" s="290"/>
      <c r="E315" s="290"/>
      <c r="F315" s="290"/>
      <c r="G315" s="291"/>
    </row>
    <row r="316" spans="1:7" ht="12.75" customHeight="1" x14ac:dyDescent="0.2">
      <c r="B316" s="1"/>
      <c r="C316" s="292" t="s">
        <v>158</v>
      </c>
      <c r="D316" s="293"/>
      <c r="E316" s="293"/>
      <c r="F316" s="293"/>
      <c r="G316" s="294"/>
    </row>
    <row r="317" spans="1:7" ht="12.75" customHeight="1" x14ac:dyDescent="0.2">
      <c r="B317" s="1"/>
      <c r="C317" s="280"/>
      <c r="D317" s="281"/>
      <c r="E317" s="281"/>
      <c r="F317" s="281"/>
      <c r="G317" s="282"/>
    </row>
    <row r="318" spans="1:7" ht="12.75" customHeight="1" x14ac:dyDescent="0.2">
      <c r="B318" s="1"/>
      <c r="C318" s="283"/>
      <c r="D318" s="284"/>
      <c r="E318" s="284"/>
      <c r="F318" s="284"/>
      <c r="G318" s="285"/>
    </row>
    <row r="319" spans="1:7" ht="12.75" customHeight="1" x14ac:dyDescent="0.2">
      <c r="B319" s="1"/>
      <c r="C319" s="114" t="s">
        <v>213</v>
      </c>
      <c r="D319" s="115"/>
      <c r="E319" s="115"/>
      <c r="F319" s="115"/>
      <c r="G319" s="104"/>
    </row>
    <row r="320" spans="1:7" ht="12.75" customHeight="1" x14ac:dyDescent="0.2">
      <c r="A320" s="19" t="s">
        <v>214</v>
      </c>
      <c r="B320" s="1"/>
      <c r="C320" s="173"/>
      <c r="D320" s="174"/>
      <c r="E320" s="174"/>
      <c r="F320" s="174"/>
      <c r="G320" s="175"/>
    </row>
    <row r="321" spans="1:7" ht="12.75" customHeight="1" x14ac:dyDescent="0.2">
      <c r="B321" s="1"/>
      <c r="C321" s="179"/>
      <c r="D321" s="180"/>
      <c r="E321" s="180"/>
      <c r="F321" s="180"/>
      <c r="G321" s="181"/>
    </row>
    <row r="322" spans="1:7" ht="12.75" customHeight="1" x14ac:dyDescent="0.2">
      <c r="A322" s="19" t="s">
        <v>215</v>
      </c>
      <c r="B322" s="1"/>
      <c r="C322" s="173"/>
      <c r="D322" s="174"/>
      <c r="E322" s="174"/>
      <c r="F322" s="174"/>
      <c r="G322" s="175"/>
    </row>
    <row r="323" spans="1:7" ht="12.75" customHeight="1" x14ac:dyDescent="0.2">
      <c r="B323" s="1"/>
      <c r="C323" s="179"/>
      <c r="D323" s="180"/>
      <c r="E323" s="180"/>
      <c r="F323" s="180"/>
      <c r="G323" s="181"/>
    </row>
    <row r="324" spans="1:7" ht="12.75" customHeight="1" x14ac:dyDescent="0.2">
      <c r="A324" s="19" t="s">
        <v>216</v>
      </c>
      <c r="B324" s="1"/>
      <c r="C324" s="224"/>
      <c r="D324" s="174"/>
      <c r="E324" s="174"/>
      <c r="F324" s="174"/>
      <c r="G324" s="175"/>
    </row>
    <row r="325" spans="1:7" ht="12.75" customHeight="1" x14ac:dyDescent="0.2">
      <c r="B325" s="1"/>
      <c r="C325" s="179"/>
      <c r="D325" s="180"/>
      <c r="E325" s="180"/>
      <c r="F325" s="180"/>
      <c r="G325" s="181"/>
    </row>
    <row r="326" spans="1:7" ht="12.75" customHeight="1" x14ac:dyDescent="0.2">
      <c r="A326" s="19" t="s">
        <v>217</v>
      </c>
      <c r="B326" s="1"/>
      <c r="C326" s="173"/>
      <c r="D326" s="174"/>
      <c r="E326" s="174"/>
      <c r="F326" s="174"/>
      <c r="G326" s="175"/>
    </row>
    <row r="327" spans="1:7" ht="12.75" customHeight="1" x14ac:dyDescent="0.2">
      <c r="B327" s="1"/>
      <c r="C327" s="179"/>
      <c r="D327" s="180"/>
      <c r="E327" s="180"/>
      <c r="F327" s="180"/>
      <c r="G327" s="181"/>
    </row>
    <row r="328" spans="1:7" ht="12.75" customHeight="1" x14ac:dyDescent="0.2">
      <c r="A328" s="19" t="s">
        <v>218</v>
      </c>
      <c r="B328" s="1"/>
      <c r="C328" s="173"/>
      <c r="D328" s="174"/>
      <c r="E328" s="174"/>
      <c r="F328" s="174"/>
      <c r="G328" s="175"/>
    </row>
    <row r="329" spans="1:7" ht="12.75" customHeight="1" x14ac:dyDescent="0.2">
      <c r="B329" s="1"/>
      <c r="C329" s="179"/>
      <c r="D329" s="180"/>
      <c r="E329" s="180"/>
      <c r="F329" s="180"/>
      <c r="G329" s="181"/>
    </row>
    <row r="330" spans="1:7" ht="5.25" customHeight="1" x14ac:dyDescent="0.2"/>
    <row r="331" spans="1:7" ht="12.75" customHeight="1" x14ac:dyDescent="0.2">
      <c r="A331" s="19">
        <v>20.2</v>
      </c>
      <c r="C331" s="301" t="s">
        <v>206</v>
      </c>
      <c r="D331" s="302"/>
      <c r="E331" s="302"/>
      <c r="F331" s="302"/>
      <c r="G331" s="303"/>
    </row>
    <row r="332" spans="1:7" ht="25.5" customHeight="1" x14ac:dyDescent="0.2">
      <c r="C332" s="304"/>
      <c r="D332" s="305"/>
      <c r="E332" s="305"/>
      <c r="F332" s="305"/>
      <c r="G332" s="306"/>
    </row>
    <row r="333" spans="1:7" ht="12.75" customHeight="1" x14ac:dyDescent="0.2">
      <c r="C333" s="292" t="s">
        <v>158</v>
      </c>
      <c r="D333" s="293"/>
      <c r="E333" s="293"/>
      <c r="F333" s="293"/>
      <c r="G333" s="294"/>
    </row>
    <row r="334" spans="1:7" ht="12.75" customHeight="1" x14ac:dyDescent="0.2">
      <c r="C334" s="280"/>
      <c r="D334" s="281"/>
      <c r="E334" s="281"/>
      <c r="F334" s="281"/>
      <c r="G334" s="282"/>
    </row>
    <row r="335" spans="1:7" ht="12.75" customHeight="1" x14ac:dyDescent="0.2">
      <c r="C335" s="283"/>
      <c r="D335" s="284"/>
      <c r="E335" s="284"/>
      <c r="F335" s="284"/>
      <c r="G335" s="285"/>
    </row>
    <row r="336" spans="1:7" s="46" customFormat="1" ht="12.75" customHeight="1" x14ac:dyDescent="0.2">
      <c r="A336" s="21"/>
      <c r="C336" s="286" t="s">
        <v>196</v>
      </c>
      <c r="D336" s="287"/>
      <c r="E336" s="287"/>
      <c r="F336" s="287"/>
      <c r="G336" s="288"/>
    </row>
    <row r="337" spans="1:7" s="46" customFormat="1" ht="12.75" customHeight="1" x14ac:dyDescent="0.2">
      <c r="A337" s="21"/>
      <c r="C337" s="173"/>
      <c r="D337" s="174"/>
      <c r="E337" s="174"/>
      <c r="F337" s="174"/>
      <c r="G337" s="175"/>
    </row>
    <row r="338" spans="1:7" s="46" customFormat="1" ht="12.75" customHeight="1" x14ac:dyDescent="0.2">
      <c r="A338" s="21"/>
      <c r="C338" s="179"/>
      <c r="D338" s="180"/>
      <c r="E338" s="180"/>
      <c r="F338" s="180"/>
      <c r="G338" s="181"/>
    </row>
    <row r="339" spans="1:7" s="46" customFormat="1" ht="12.75" customHeight="1" x14ac:dyDescent="0.2">
      <c r="A339" s="21"/>
      <c r="C339" s="386" t="s">
        <v>251</v>
      </c>
      <c r="D339" s="387"/>
      <c r="E339" s="387"/>
      <c r="F339" s="387"/>
      <c r="G339" s="388"/>
    </row>
    <row r="340" spans="1:7" s="46" customFormat="1" ht="12.75" customHeight="1" x14ac:dyDescent="0.2">
      <c r="A340" s="21"/>
      <c r="C340" s="389" t="s">
        <v>245</v>
      </c>
      <c r="D340" s="390"/>
      <c r="E340" s="390"/>
      <c r="F340" s="390"/>
      <c r="G340" s="391"/>
    </row>
    <row r="341" spans="1:7" s="46" customFormat="1" ht="12.75" customHeight="1" x14ac:dyDescent="0.2">
      <c r="A341" s="21"/>
      <c r="C341" s="389" t="s">
        <v>246</v>
      </c>
      <c r="D341" s="390"/>
      <c r="E341" s="390"/>
      <c r="F341" s="390"/>
      <c r="G341" s="391"/>
    </row>
    <row r="342" spans="1:7" s="46" customFormat="1" ht="12.75" customHeight="1" x14ac:dyDescent="0.2">
      <c r="A342" s="21"/>
      <c r="C342" s="389" t="s">
        <v>247</v>
      </c>
      <c r="D342" s="390"/>
      <c r="E342" s="390"/>
      <c r="F342" s="390"/>
      <c r="G342" s="391"/>
    </row>
    <row r="343" spans="1:7" s="46" customFormat="1" ht="12.75" customHeight="1" x14ac:dyDescent="0.2">
      <c r="A343" s="21"/>
      <c r="C343" s="389" t="s">
        <v>248</v>
      </c>
      <c r="D343" s="390"/>
      <c r="E343" s="390"/>
      <c r="F343" s="390"/>
      <c r="G343" s="391"/>
    </row>
    <row r="344" spans="1:7" s="46" customFormat="1" ht="12.75" customHeight="1" x14ac:dyDescent="0.2">
      <c r="A344" s="21"/>
      <c r="C344" s="389" t="s">
        <v>249</v>
      </c>
      <c r="D344" s="390"/>
      <c r="E344" s="390"/>
      <c r="F344" s="390"/>
      <c r="G344" s="391"/>
    </row>
    <row r="345" spans="1:7" s="46" customFormat="1" ht="12.75" customHeight="1" x14ac:dyDescent="0.2">
      <c r="A345" s="21"/>
      <c r="C345" s="392" t="s">
        <v>250</v>
      </c>
      <c r="D345" s="393"/>
      <c r="E345" s="393"/>
      <c r="F345" s="393"/>
      <c r="G345" s="394"/>
    </row>
    <row r="346" spans="1:7" ht="12.75" customHeight="1" x14ac:dyDescent="0.2"/>
    <row r="347" spans="1:7" ht="12.75" customHeight="1" x14ac:dyDescent="0.2"/>
    <row r="348" spans="1:7" ht="12.75" customHeight="1" x14ac:dyDescent="0.2">
      <c r="A348" s="117">
        <v>21</v>
      </c>
      <c r="C348" s="243" t="s">
        <v>25</v>
      </c>
      <c r="D348" s="244"/>
      <c r="E348" s="244"/>
      <c r="F348" s="244"/>
      <c r="G348" s="245"/>
    </row>
    <row r="349" spans="1:7" ht="12.75" customHeight="1" x14ac:dyDescent="0.2">
      <c r="C349" s="279" t="s">
        <v>50</v>
      </c>
      <c r="D349" s="274"/>
      <c r="E349" s="274"/>
      <c r="F349" s="274"/>
      <c r="G349" s="275"/>
    </row>
    <row r="350" spans="1:7" ht="5.25" customHeight="1" x14ac:dyDescent="0.2"/>
    <row r="351" spans="1:7" ht="12.75" customHeight="1" x14ac:dyDescent="0.2">
      <c r="A351" s="19" t="s">
        <v>193</v>
      </c>
      <c r="C351" s="35" t="s">
        <v>223</v>
      </c>
      <c r="D351" s="36"/>
      <c r="E351" s="105"/>
      <c r="F351" s="36"/>
      <c r="G351" s="33"/>
    </row>
    <row r="352" spans="1:7" ht="12.75" customHeight="1" x14ac:dyDescent="0.2">
      <c r="A352" s="19" t="s">
        <v>194</v>
      </c>
      <c r="C352" s="38" t="s">
        <v>171</v>
      </c>
      <c r="G352" s="28"/>
    </row>
    <row r="353" spans="1:7" ht="12.75" customHeight="1" x14ac:dyDescent="0.2">
      <c r="A353" s="19" t="s">
        <v>195</v>
      </c>
      <c r="C353" s="168" t="s">
        <v>222</v>
      </c>
      <c r="D353" s="165"/>
      <c r="E353" s="165"/>
      <c r="F353" s="165"/>
      <c r="G353" s="169"/>
    </row>
    <row r="354" spans="1:7" ht="12.75" customHeight="1" x14ac:dyDescent="0.2">
      <c r="C354" s="170"/>
      <c r="D354" s="171"/>
      <c r="E354" s="171"/>
      <c r="F354" s="171"/>
      <c r="G354" s="172"/>
    </row>
    <row r="355" spans="1:7" ht="5.25" customHeight="1" x14ac:dyDescent="0.2"/>
    <row r="356" spans="1:7" ht="12.75" customHeight="1" x14ac:dyDescent="0.2">
      <c r="C356" s="295" t="s">
        <v>202</v>
      </c>
      <c r="D356" s="198"/>
      <c r="E356" s="296"/>
      <c r="F356" s="297"/>
      <c r="G356" s="298"/>
    </row>
    <row r="357" spans="1:7" ht="12.75" customHeight="1" x14ac:dyDescent="0.2">
      <c r="C357" s="295" t="s">
        <v>26</v>
      </c>
      <c r="D357" s="198"/>
      <c r="E357" s="296"/>
      <c r="F357" s="299"/>
      <c r="G357" s="300"/>
    </row>
    <row r="358" spans="1:7" ht="12.75" customHeight="1" x14ac:dyDescent="0.2"/>
    <row r="359" spans="1:7" ht="12.75" customHeight="1" x14ac:dyDescent="0.2">
      <c r="C359" s="276" t="s">
        <v>238</v>
      </c>
      <c r="D359" s="277"/>
      <c r="E359" s="277"/>
      <c r="F359" s="277"/>
      <c r="G359" s="278"/>
    </row>
    <row r="360" spans="1:7" ht="12.75" customHeight="1" x14ac:dyDescent="0.2">
      <c r="C360" s="273" t="s">
        <v>27</v>
      </c>
      <c r="D360" s="274"/>
      <c r="E360" s="274"/>
      <c r="F360" s="274"/>
      <c r="G360" s="275"/>
    </row>
    <row r="362" spans="1:7" ht="14.25" customHeight="1" x14ac:dyDescent="0.2"/>
  </sheetData>
  <sheetProtection algorithmName="SHA-512" hashValue="7qLNMBVoWAqqEjTeqJbw4cuw1QMM8crCk9ctFC6CZ5A1+DyRQVfp/0VZPWKi5m5EG0miJE+d9EDCseVobmUlPQ==" saltValue="bX0ca3TE3wOK/joBOsVY2A==" spinCount="100000" sheet="1" objects="1" scenarios="1"/>
  <protectedRanges>
    <protectedRange sqref="F356:G357" name="Range19"/>
    <protectedRange sqref="C266:C268" name="Range18"/>
    <protectedRange sqref="F215:G223 C228 C231:C233 F240:G245 C249:C251 C257:C259" name="Range17"/>
    <protectedRange sqref="C186:C188 C194:C196 C205:G209" name="Range16"/>
    <protectedRange sqref="G167:G182 C178:C180" name="Range15"/>
    <protectedRange sqref="C156:C158" name="Range14"/>
    <protectedRange sqref="C150:C152" name="Range13"/>
    <protectedRange sqref="G147:G160" name="Range12"/>
    <protectedRange sqref="C138:C140" name="Range11"/>
    <protectedRange sqref="G134:G135" name="Range10"/>
    <protectedRange sqref="G129:G130" name="Range9"/>
    <protectedRange sqref="G125" name="Range8"/>
    <protectedRange sqref="C110:C112" name="Range7"/>
    <protectedRange sqref="G104:G106" name="Range6"/>
    <protectedRange sqref="C65:G84" name="Range5"/>
    <protectedRange sqref="C14:G28" name="Range1"/>
    <protectedRange sqref="F34:G50" name="Range2"/>
    <protectedRange sqref="F53:G58" name="Range4"/>
    <protectedRange sqref="C334" name="Range4_23_2"/>
    <protectedRange sqref="C337" name="Range4_1_2"/>
    <protectedRange sqref="E284:G295" name="Range16_1"/>
    <protectedRange sqref="E284:G295" name="Range21_1"/>
    <protectedRange sqref="C302:C304" name="Range4_12"/>
    <protectedRange sqref="C328 C326 C324 C320 C322 C317" name="Range4_17"/>
    <protectedRange sqref="C277" name="Range4_10_1"/>
    <protectedRange sqref="C90:G99" name="Range31_1"/>
    <protectedRange sqref="C90:G99" name="Range5_2_1"/>
  </protectedRanges>
  <mergeCells count="153">
    <mergeCell ref="C340:G340"/>
    <mergeCell ref="C341:G341"/>
    <mergeCell ref="C342:G342"/>
    <mergeCell ref="C343:G343"/>
    <mergeCell ref="C344:G344"/>
    <mergeCell ref="C345:G345"/>
    <mergeCell ref="C5:G5"/>
    <mergeCell ref="C6:G6"/>
    <mergeCell ref="C32:G32"/>
    <mergeCell ref="C22:E22"/>
    <mergeCell ref="C23:E23"/>
    <mergeCell ref="C24:E24"/>
    <mergeCell ref="C25:E25"/>
    <mergeCell ref="C26:E26"/>
    <mergeCell ref="C27:E27"/>
    <mergeCell ref="C14:E14"/>
    <mergeCell ref="C15:E15"/>
    <mergeCell ref="C16:E16"/>
    <mergeCell ref="C17:E17"/>
    <mergeCell ref="C18:E18"/>
    <mergeCell ref="C19:E19"/>
    <mergeCell ref="C20:E20"/>
    <mergeCell ref="C282:G282"/>
    <mergeCell ref="C240:D242"/>
    <mergeCell ref="C243:D245"/>
    <mergeCell ref="C248:G248"/>
    <mergeCell ref="C249:G253"/>
    <mergeCell ref="C275:G276"/>
    <mergeCell ref="C315:G315"/>
    <mergeCell ref="C8:G8"/>
    <mergeCell ref="C300:G301"/>
    <mergeCell ref="C10:G10"/>
    <mergeCell ref="C185:G185"/>
    <mergeCell ref="C11:G11"/>
    <mergeCell ref="C173:F173"/>
    <mergeCell ref="C288:D289"/>
    <mergeCell ref="C309:G309"/>
    <mergeCell ref="E286:G287"/>
    <mergeCell ref="C284:D285"/>
    <mergeCell ref="C292:D293"/>
    <mergeCell ref="E292:G293"/>
    <mergeCell ref="C294:D295"/>
    <mergeCell ref="C302:G306"/>
    <mergeCell ref="C298:G298"/>
    <mergeCell ref="E290:G291"/>
    <mergeCell ref="E288:G289"/>
    <mergeCell ref="C290:D291"/>
    <mergeCell ref="C9:G9"/>
    <mergeCell ref="C167:F167"/>
    <mergeCell ref="C30:G30"/>
    <mergeCell ref="C147:F147"/>
    <mergeCell ref="C171:F171"/>
    <mergeCell ref="C168:F168"/>
    <mergeCell ref="C137:G137"/>
    <mergeCell ref="C138:G142"/>
    <mergeCell ref="C164:G164"/>
    <mergeCell ref="C145:G145"/>
    <mergeCell ref="E54:G54"/>
    <mergeCell ref="E56:G56"/>
    <mergeCell ref="C61:G61"/>
    <mergeCell ref="C102:G102"/>
    <mergeCell ref="F63:F64"/>
    <mergeCell ref="G63:G64"/>
    <mergeCell ref="C87:G87"/>
    <mergeCell ref="C21:E21"/>
    <mergeCell ref="C28:E28"/>
    <mergeCell ref="C277:G279"/>
    <mergeCell ref="C170:F170"/>
    <mergeCell ref="C110:G114"/>
    <mergeCell ref="G155:G160"/>
    <mergeCell ref="C3:G3"/>
    <mergeCell ref="C360:G360"/>
    <mergeCell ref="C359:G359"/>
    <mergeCell ref="C348:G348"/>
    <mergeCell ref="C349:G349"/>
    <mergeCell ref="C334:G335"/>
    <mergeCell ref="C336:G336"/>
    <mergeCell ref="C314:G314"/>
    <mergeCell ref="C316:G316"/>
    <mergeCell ref="C317:G318"/>
    <mergeCell ref="C357:E357"/>
    <mergeCell ref="F356:G356"/>
    <mergeCell ref="F357:G357"/>
    <mergeCell ref="C356:E356"/>
    <mergeCell ref="C313:G313"/>
    <mergeCell ref="C331:G332"/>
    <mergeCell ref="C333:G333"/>
    <mergeCell ref="E294:G295"/>
    <mergeCell ref="C104:F104"/>
    <mergeCell ref="C172:F172"/>
    <mergeCell ref="C328:G329"/>
    <mergeCell ref="C186:G190"/>
    <mergeCell ref="C337:G338"/>
    <mergeCell ref="C228:G229"/>
    <mergeCell ref="C1:G1"/>
    <mergeCell ref="C13:D13"/>
    <mergeCell ref="C2:G2"/>
    <mergeCell ref="C156:F160"/>
    <mergeCell ref="C150:F154"/>
    <mergeCell ref="C212:G213"/>
    <mergeCell ref="C215:D217"/>
    <mergeCell ref="C109:G109"/>
    <mergeCell ref="C117:G117"/>
    <mergeCell ref="C106:F106"/>
    <mergeCell ref="C105:F105"/>
    <mergeCell ref="C107:F107"/>
    <mergeCell ref="C178:F182"/>
    <mergeCell ref="C201:G202"/>
    <mergeCell ref="C194:G198"/>
    <mergeCell ref="E215:G217"/>
    <mergeCell ref="E53:G53"/>
    <mergeCell ref="C177:F177"/>
    <mergeCell ref="C206:D206"/>
    <mergeCell ref="C193:G193"/>
    <mergeCell ref="E55:G55"/>
    <mergeCell ref="G149:G154"/>
    <mergeCell ref="E57:G57"/>
    <mergeCell ref="E58:G58"/>
    <mergeCell ref="C148:F148"/>
    <mergeCell ref="G177:G182"/>
    <mergeCell ref="C169:F169"/>
    <mergeCell ref="C208:D208"/>
    <mergeCell ref="C209:D209"/>
    <mergeCell ref="E243:G245"/>
    <mergeCell ref="C207:D207"/>
    <mergeCell ref="C205:D205"/>
    <mergeCell ref="C174:F174"/>
    <mergeCell ref="C175:F175"/>
    <mergeCell ref="C176:F176"/>
    <mergeCell ref="C353:G354"/>
    <mergeCell ref="E218:G220"/>
    <mergeCell ref="C218:D220"/>
    <mergeCell ref="C221:D223"/>
    <mergeCell ref="E240:G242"/>
    <mergeCell ref="C226:G227"/>
    <mergeCell ref="C230:G230"/>
    <mergeCell ref="C238:G238"/>
    <mergeCell ref="E221:G223"/>
    <mergeCell ref="C273:G273"/>
    <mergeCell ref="C257:G261"/>
    <mergeCell ref="C264:G265"/>
    <mergeCell ref="C266:G270"/>
    <mergeCell ref="E284:G285"/>
    <mergeCell ref="C286:D287"/>
    <mergeCell ref="C256:G256"/>
    <mergeCell ref="C324:G325"/>
    <mergeCell ref="C326:G327"/>
    <mergeCell ref="C339:G339"/>
    <mergeCell ref="C322:G323"/>
    <mergeCell ref="C311:G312"/>
    <mergeCell ref="C320:G321"/>
    <mergeCell ref="C310:F310"/>
    <mergeCell ref="C231:G235"/>
  </mergeCells>
  <phoneticPr fontId="0" type="noConversion"/>
  <dataValidations xWindow="857" yWindow="511" count="10">
    <dataValidation type="whole" allowBlank="1" showInputMessage="1" showErrorMessage="1" prompt="No spaces, commas etc accepted" sqref="G129:G130 G134:G135" xr:uid="{00000000-0002-0000-0200-000000000000}">
      <formula1>0</formula1>
      <formula2>30000000000</formula2>
    </dataValidation>
    <dataValidation type="whole" allowBlank="1" showInputMessage="1" showErrorMessage="1" sqref="G104:G106" xr:uid="{00000000-0002-0000-0200-000001000000}">
      <formula1>0</formula1>
      <formula2>500</formula2>
    </dataValidation>
    <dataValidation type="list" allowBlank="1" showInputMessage="1" showErrorMessage="1" prompt="Yes or No only" sqref="C228:G229" xr:uid="{00000000-0002-0000-0200-000002000000}">
      <formula1>"YES, NO"</formula1>
    </dataValidation>
    <dataValidation allowBlank="1" prompt="No spaces, commas etc accepted" sqref="F205:F209" xr:uid="{00000000-0002-0000-0200-000003000000}"/>
    <dataValidation type="decimal" allowBlank="1" showInputMessage="1" showErrorMessage="1" prompt="Only % amount from 0 to 100 accepted. Do not type in % symbol" sqref="G147:G149 G155 G167:G177" xr:uid="{00000000-0002-0000-0200-000004000000}">
      <formula1>0</formula1>
      <formula2>1</formula2>
    </dataValidation>
    <dataValidation type="list" allowBlank="1" showInputMessage="1" showErrorMessage="1" sqref="E65:E84" xr:uid="{00000000-0002-0000-0200-000005000000}">
      <formula1>"Key Individual, Representative, Neither"</formula1>
    </dataValidation>
    <dataValidation type="textLength" allowBlank="1" showInputMessage="1" showErrorMessage="1" sqref="E50:G50" xr:uid="{00000000-0002-0000-0200-000006000000}">
      <formula1>1</formula1>
      <formula2>10</formula2>
    </dataValidation>
    <dataValidation type="date" allowBlank="1" showInputMessage="1" showErrorMessage="1" sqref="E52" xr:uid="{00000000-0002-0000-0200-000007000000}">
      <formula1>1900</formula1>
      <formula2>2030</formula2>
    </dataValidation>
    <dataValidation type="list" allowBlank="1" showInputMessage="1" showErrorMessage="1" prompt="Yes or No only" sqref="C334:G335" xr:uid="{00000000-0002-0000-0200-000008000000}">
      <formula1>"YES,NO"</formula1>
    </dataValidation>
    <dataValidation type="list" allowBlank="1" showInputMessage="1" showErrorMessage="1" prompt="yes or no only" sqref="C317:G318" xr:uid="{00000000-0002-0000-0200-000009000000}">
      <formula1>"YES,NO"</formula1>
    </dataValidation>
  </dataValidations>
  <hyperlinks>
    <hyperlink ref="C360" r:id="rId1" xr:uid="{00000000-0004-0000-0200-000000000000}"/>
  </hyperlinks>
  <printOptions horizontalCentered="1"/>
  <pageMargins left="0.74803149606299213" right="0.74803149606299213" top="0.78740157480314965" bottom="0.98425196850393704" header="0.51181102362204722" footer="0.31496062992125984"/>
  <pageSetup paperSize="9" scale="67" fitToHeight="5" orientation="portrait" r:id="rId2"/>
  <headerFooter alignWithMargins="0">
    <oddHeader>&amp;C&amp;8&amp;F&amp;R&amp;P</oddHeader>
    <oddFooter>&amp;L&amp;8Picara (Pty) Ltd&amp;R&amp;G</oddFooter>
  </headerFooter>
  <legacyDrawingHF r:id="rId3"/>
  <extLst>
    <ext xmlns:x14="http://schemas.microsoft.com/office/spreadsheetml/2009/9/main" uri="{CCE6A557-97BC-4b89-ADB6-D9C93CAAB3DF}">
      <x14:dataValidations xmlns:xm="http://schemas.microsoft.com/office/excel/2006/main" xWindow="857" yWindow="511" count="2">
        <x14:dataValidation type="list" allowBlank="1" showInputMessage="1" showErrorMessage="1" xr:uid="{00000000-0002-0000-0200-00000B000000}">
          <x14:formula1>
            <xm:f>'input data'!$B$3:$B$14</xm:f>
          </x14:formula1>
          <xm:sqref>E51</xm:sqref>
        </x14:dataValidation>
        <x14:dataValidation type="list" allowBlank="1" showInputMessage="1" showErrorMessage="1" xr:uid="{00000000-0002-0000-0200-00000A000000}">
          <x14:formula1>
            <xm:f>'input data'!$B$17:$B$28</xm:f>
          </x14:formula1>
          <xm:sqref>G125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H65"/>
  <sheetViews>
    <sheetView workbookViewId="0">
      <selection activeCell="A5" sqref="A5:H23"/>
    </sheetView>
  </sheetViews>
  <sheetFormatPr defaultColWidth="9.140625" defaultRowHeight="12.75" x14ac:dyDescent="0.2"/>
  <cols>
    <col min="1" max="16384" width="9.140625" style="1"/>
  </cols>
  <sheetData>
    <row r="1" spans="1:8" x14ac:dyDescent="0.2">
      <c r="A1" s="4" t="s">
        <v>44</v>
      </c>
    </row>
    <row r="2" spans="1:8" x14ac:dyDescent="0.2">
      <c r="A2" s="7">
        <f>form!C14</f>
        <v>0</v>
      </c>
    </row>
    <row r="4" spans="1:8" x14ac:dyDescent="0.2">
      <c r="A4" s="4" t="s">
        <v>45</v>
      </c>
    </row>
    <row r="5" spans="1:8" x14ac:dyDescent="0.2">
      <c r="A5" s="371"/>
      <c r="B5" s="372"/>
      <c r="C5" s="372"/>
      <c r="D5" s="372"/>
      <c r="E5" s="372"/>
      <c r="F5" s="372"/>
      <c r="G5" s="372"/>
      <c r="H5" s="373"/>
    </row>
    <row r="6" spans="1:8" x14ac:dyDescent="0.2">
      <c r="A6" s="374"/>
      <c r="B6" s="375"/>
      <c r="C6" s="375"/>
      <c r="D6" s="375"/>
      <c r="E6" s="375"/>
      <c r="F6" s="375"/>
      <c r="G6" s="375"/>
      <c r="H6" s="376"/>
    </row>
    <row r="7" spans="1:8" x14ac:dyDescent="0.2">
      <c r="A7" s="374"/>
      <c r="B7" s="375"/>
      <c r="C7" s="375"/>
      <c r="D7" s="375"/>
      <c r="E7" s="375"/>
      <c r="F7" s="375"/>
      <c r="G7" s="375"/>
      <c r="H7" s="376"/>
    </row>
    <row r="8" spans="1:8" x14ac:dyDescent="0.2">
      <c r="A8" s="374"/>
      <c r="B8" s="375"/>
      <c r="C8" s="375"/>
      <c r="D8" s="375"/>
      <c r="E8" s="375"/>
      <c r="F8" s="375"/>
      <c r="G8" s="375"/>
      <c r="H8" s="376"/>
    </row>
    <row r="9" spans="1:8" x14ac:dyDescent="0.2">
      <c r="A9" s="374"/>
      <c r="B9" s="375"/>
      <c r="C9" s="375"/>
      <c r="D9" s="375"/>
      <c r="E9" s="375"/>
      <c r="F9" s="375"/>
      <c r="G9" s="375"/>
      <c r="H9" s="376"/>
    </row>
    <row r="10" spans="1:8" x14ac:dyDescent="0.2">
      <c r="A10" s="374"/>
      <c r="B10" s="375"/>
      <c r="C10" s="375"/>
      <c r="D10" s="375"/>
      <c r="E10" s="375"/>
      <c r="F10" s="375"/>
      <c r="G10" s="375"/>
      <c r="H10" s="376"/>
    </row>
    <row r="11" spans="1:8" x14ac:dyDescent="0.2">
      <c r="A11" s="374"/>
      <c r="B11" s="375"/>
      <c r="C11" s="375"/>
      <c r="D11" s="375"/>
      <c r="E11" s="375"/>
      <c r="F11" s="375"/>
      <c r="G11" s="375"/>
      <c r="H11" s="376"/>
    </row>
    <row r="12" spans="1:8" x14ac:dyDescent="0.2">
      <c r="A12" s="374"/>
      <c r="B12" s="375"/>
      <c r="C12" s="375"/>
      <c r="D12" s="375"/>
      <c r="E12" s="375"/>
      <c r="F12" s="375"/>
      <c r="G12" s="375"/>
      <c r="H12" s="376"/>
    </row>
    <row r="13" spans="1:8" x14ac:dyDescent="0.2">
      <c r="A13" s="374"/>
      <c r="B13" s="375"/>
      <c r="C13" s="375"/>
      <c r="D13" s="375"/>
      <c r="E13" s="375"/>
      <c r="F13" s="375"/>
      <c r="G13" s="375"/>
      <c r="H13" s="376"/>
    </row>
    <row r="14" spans="1:8" x14ac:dyDescent="0.2">
      <c r="A14" s="374"/>
      <c r="B14" s="375"/>
      <c r="C14" s="375"/>
      <c r="D14" s="375"/>
      <c r="E14" s="375"/>
      <c r="F14" s="375"/>
      <c r="G14" s="375"/>
      <c r="H14" s="376"/>
    </row>
    <row r="15" spans="1:8" x14ac:dyDescent="0.2">
      <c r="A15" s="374"/>
      <c r="B15" s="375"/>
      <c r="C15" s="375"/>
      <c r="D15" s="375"/>
      <c r="E15" s="375"/>
      <c r="F15" s="375"/>
      <c r="G15" s="375"/>
      <c r="H15" s="376"/>
    </row>
    <row r="16" spans="1:8" x14ac:dyDescent="0.2">
      <c r="A16" s="374"/>
      <c r="B16" s="375"/>
      <c r="C16" s="375"/>
      <c r="D16" s="375"/>
      <c r="E16" s="375"/>
      <c r="F16" s="375"/>
      <c r="G16" s="375"/>
      <c r="H16" s="376"/>
    </row>
    <row r="17" spans="1:8" x14ac:dyDescent="0.2">
      <c r="A17" s="374"/>
      <c r="B17" s="375"/>
      <c r="C17" s="375"/>
      <c r="D17" s="375"/>
      <c r="E17" s="375"/>
      <c r="F17" s="375"/>
      <c r="G17" s="375"/>
      <c r="H17" s="376"/>
    </row>
    <row r="18" spans="1:8" x14ac:dyDescent="0.2">
      <c r="A18" s="374"/>
      <c r="B18" s="375"/>
      <c r="C18" s="375"/>
      <c r="D18" s="375"/>
      <c r="E18" s="375"/>
      <c r="F18" s="375"/>
      <c r="G18" s="375"/>
      <c r="H18" s="376"/>
    </row>
    <row r="19" spans="1:8" x14ac:dyDescent="0.2">
      <c r="A19" s="374"/>
      <c r="B19" s="375"/>
      <c r="C19" s="375"/>
      <c r="D19" s="375"/>
      <c r="E19" s="375"/>
      <c r="F19" s="375"/>
      <c r="G19" s="375"/>
      <c r="H19" s="376"/>
    </row>
    <row r="20" spans="1:8" x14ac:dyDescent="0.2">
      <c r="A20" s="374"/>
      <c r="B20" s="375"/>
      <c r="C20" s="375"/>
      <c r="D20" s="375"/>
      <c r="E20" s="375"/>
      <c r="F20" s="375"/>
      <c r="G20" s="375"/>
      <c r="H20" s="376"/>
    </row>
    <row r="21" spans="1:8" x14ac:dyDescent="0.2">
      <c r="A21" s="374"/>
      <c r="B21" s="375"/>
      <c r="C21" s="375"/>
      <c r="D21" s="375"/>
      <c r="E21" s="375"/>
      <c r="F21" s="375"/>
      <c r="G21" s="375"/>
      <c r="H21" s="376"/>
    </row>
    <row r="22" spans="1:8" x14ac:dyDescent="0.2">
      <c r="A22" s="374"/>
      <c r="B22" s="375"/>
      <c r="C22" s="375"/>
      <c r="D22" s="375"/>
      <c r="E22" s="375"/>
      <c r="F22" s="375"/>
      <c r="G22" s="375"/>
      <c r="H22" s="376"/>
    </row>
    <row r="23" spans="1:8" x14ac:dyDescent="0.2">
      <c r="A23" s="219"/>
      <c r="B23" s="220"/>
      <c r="C23" s="220"/>
      <c r="D23" s="220"/>
      <c r="E23" s="220"/>
      <c r="F23" s="220"/>
      <c r="G23" s="220"/>
      <c r="H23" s="221"/>
    </row>
    <row r="25" spans="1:8" x14ac:dyDescent="0.2">
      <c r="A25" s="4" t="s">
        <v>46</v>
      </c>
    </row>
    <row r="26" spans="1:8" x14ac:dyDescent="0.2">
      <c r="A26" s="377"/>
      <c r="B26" s="378"/>
      <c r="C26" s="378"/>
      <c r="D26" s="378"/>
      <c r="E26" s="378"/>
      <c r="F26" s="378"/>
      <c r="G26" s="378"/>
      <c r="H26" s="379"/>
    </row>
    <row r="27" spans="1:8" x14ac:dyDescent="0.2">
      <c r="A27" s="380"/>
      <c r="B27" s="381"/>
      <c r="C27" s="381"/>
      <c r="D27" s="381"/>
      <c r="E27" s="381"/>
      <c r="F27" s="381"/>
      <c r="G27" s="381"/>
      <c r="H27" s="382"/>
    </row>
    <row r="28" spans="1:8" x14ac:dyDescent="0.2">
      <c r="A28" s="380"/>
      <c r="B28" s="381"/>
      <c r="C28" s="381"/>
      <c r="D28" s="381"/>
      <c r="E28" s="381"/>
      <c r="F28" s="381"/>
      <c r="G28" s="381"/>
      <c r="H28" s="382"/>
    </row>
    <row r="29" spans="1:8" x14ac:dyDescent="0.2">
      <c r="A29" s="380"/>
      <c r="B29" s="381"/>
      <c r="C29" s="381"/>
      <c r="D29" s="381"/>
      <c r="E29" s="381"/>
      <c r="F29" s="381"/>
      <c r="G29" s="381"/>
      <c r="H29" s="382"/>
    </row>
    <row r="30" spans="1:8" x14ac:dyDescent="0.2">
      <c r="A30" s="380"/>
      <c r="B30" s="381"/>
      <c r="C30" s="381"/>
      <c r="D30" s="381"/>
      <c r="E30" s="381"/>
      <c r="F30" s="381"/>
      <c r="G30" s="381"/>
      <c r="H30" s="382"/>
    </row>
    <row r="31" spans="1:8" x14ac:dyDescent="0.2">
      <c r="A31" s="380"/>
      <c r="B31" s="381"/>
      <c r="C31" s="381"/>
      <c r="D31" s="381"/>
      <c r="E31" s="381"/>
      <c r="F31" s="381"/>
      <c r="G31" s="381"/>
      <c r="H31" s="382"/>
    </row>
    <row r="32" spans="1:8" x14ac:dyDescent="0.2">
      <c r="A32" s="380"/>
      <c r="B32" s="381"/>
      <c r="C32" s="381"/>
      <c r="D32" s="381"/>
      <c r="E32" s="381"/>
      <c r="F32" s="381"/>
      <c r="G32" s="381"/>
      <c r="H32" s="382"/>
    </row>
    <row r="33" spans="1:8" x14ac:dyDescent="0.2">
      <c r="A33" s="380"/>
      <c r="B33" s="381"/>
      <c r="C33" s="381"/>
      <c r="D33" s="381"/>
      <c r="E33" s="381"/>
      <c r="F33" s="381"/>
      <c r="G33" s="381"/>
      <c r="H33" s="382"/>
    </row>
    <row r="34" spans="1:8" x14ac:dyDescent="0.2">
      <c r="A34" s="380"/>
      <c r="B34" s="381"/>
      <c r="C34" s="381"/>
      <c r="D34" s="381"/>
      <c r="E34" s="381"/>
      <c r="F34" s="381"/>
      <c r="G34" s="381"/>
      <c r="H34" s="382"/>
    </row>
    <row r="35" spans="1:8" x14ac:dyDescent="0.2">
      <c r="A35" s="380"/>
      <c r="B35" s="381"/>
      <c r="C35" s="381"/>
      <c r="D35" s="381"/>
      <c r="E35" s="381"/>
      <c r="F35" s="381"/>
      <c r="G35" s="381"/>
      <c r="H35" s="382"/>
    </row>
    <row r="36" spans="1:8" x14ac:dyDescent="0.2">
      <c r="A36" s="380"/>
      <c r="B36" s="381"/>
      <c r="C36" s="381"/>
      <c r="D36" s="381"/>
      <c r="E36" s="381"/>
      <c r="F36" s="381"/>
      <c r="G36" s="381"/>
      <c r="H36" s="382"/>
    </row>
    <row r="37" spans="1:8" x14ac:dyDescent="0.2">
      <c r="A37" s="380"/>
      <c r="B37" s="381"/>
      <c r="C37" s="381"/>
      <c r="D37" s="381"/>
      <c r="E37" s="381"/>
      <c r="F37" s="381"/>
      <c r="G37" s="381"/>
      <c r="H37" s="382"/>
    </row>
    <row r="38" spans="1:8" x14ac:dyDescent="0.2">
      <c r="A38" s="380"/>
      <c r="B38" s="381"/>
      <c r="C38" s="381"/>
      <c r="D38" s="381"/>
      <c r="E38" s="381"/>
      <c r="F38" s="381"/>
      <c r="G38" s="381"/>
      <c r="H38" s="382"/>
    </row>
    <row r="39" spans="1:8" x14ac:dyDescent="0.2">
      <c r="A39" s="380"/>
      <c r="B39" s="381"/>
      <c r="C39" s="381"/>
      <c r="D39" s="381"/>
      <c r="E39" s="381"/>
      <c r="F39" s="381"/>
      <c r="G39" s="381"/>
      <c r="H39" s="382"/>
    </row>
    <row r="40" spans="1:8" x14ac:dyDescent="0.2">
      <c r="A40" s="380"/>
      <c r="B40" s="381"/>
      <c r="C40" s="381"/>
      <c r="D40" s="381"/>
      <c r="E40" s="381"/>
      <c r="F40" s="381"/>
      <c r="G40" s="381"/>
      <c r="H40" s="382"/>
    </row>
    <row r="41" spans="1:8" x14ac:dyDescent="0.2">
      <c r="A41" s="380"/>
      <c r="B41" s="381"/>
      <c r="C41" s="381"/>
      <c r="D41" s="381"/>
      <c r="E41" s="381"/>
      <c r="F41" s="381"/>
      <c r="G41" s="381"/>
      <c r="H41" s="382"/>
    </row>
    <row r="42" spans="1:8" x14ac:dyDescent="0.2">
      <c r="A42" s="380"/>
      <c r="B42" s="381"/>
      <c r="C42" s="381"/>
      <c r="D42" s="381"/>
      <c r="E42" s="381"/>
      <c r="F42" s="381"/>
      <c r="G42" s="381"/>
      <c r="H42" s="382"/>
    </row>
    <row r="43" spans="1:8" x14ac:dyDescent="0.2">
      <c r="A43" s="380"/>
      <c r="B43" s="381"/>
      <c r="C43" s="381"/>
      <c r="D43" s="381"/>
      <c r="E43" s="381"/>
      <c r="F43" s="381"/>
      <c r="G43" s="381"/>
      <c r="H43" s="382"/>
    </row>
    <row r="44" spans="1:8" x14ac:dyDescent="0.2">
      <c r="A44" s="383"/>
      <c r="B44" s="384"/>
      <c r="C44" s="384"/>
      <c r="D44" s="384"/>
      <c r="E44" s="384"/>
      <c r="F44" s="384"/>
      <c r="G44" s="384"/>
      <c r="H44" s="385"/>
    </row>
    <row r="46" spans="1:8" x14ac:dyDescent="0.2">
      <c r="A46" s="4" t="s">
        <v>47</v>
      </c>
    </row>
    <row r="47" spans="1:8" x14ac:dyDescent="0.2">
      <c r="A47" s="371"/>
      <c r="B47" s="372"/>
      <c r="C47" s="372"/>
      <c r="D47" s="372"/>
      <c r="E47" s="372"/>
      <c r="F47" s="372"/>
      <c r="G47" s="372"/>
      <c r="H47" s="373"/>
    </row>
    <row r="48" spans="1:8" x14ac:dyDescent="0.2">
      <c r="A48" s="374"/>
      <c r="B48" s="375"/>
      <c r="C48" s="375"/>
      <c r="D48" s="375"/>
      <c r="E48" s="375"/>
      <c r="F48" s="375"/>
      <c r="G48" s="375"/>
      <c r="H48" s="376"/>
    </row>
    <row r="49" spans="1:8" x14ac:dyDescent="0.2">
      <c r="A49" s="374"/>
      <c r="B49" s="375"/>
      <c r="C49" s="375"/>
      <c r="D49" s="375"/>
      <c r="E49" s="375"/>
      <c r="F49" s="375"/>
      <c r="G49" s="375"/>
      <c r="H49" s="376"/>
    </row>
    <row r="50" spans="1:8" x14ac:dyDescent="0.2">
      <c r="A50" s="374"/>
      <c r="B50" s="375"/>
      <c r="C50" s="375"/>
      <c r="D50" s="375"/>
      <c r="E50" s="375"/>
      <c r="F50" s="375"/>
      <c r="G50" s="375"/>
      <c r="H50" s="376"/>
    </row>
    <row r="51" spans="1:8" x14ac:dyDescent="0.2">
      <c r="A51" s="374"/>
      <c r="B51" s="375"/>
      <c r="C51" s="375"/>
      <c r="D51" s="375"/>
      <c r="E51" s="375"/>
      <c r="F51" s="375"/>
      <c r="G51" s="375"/>
      <c r="H51" s="376"/>
    </row>
    <row r="52" spans="1:8" x14ac:dyDescent="0.2">
      <c r="A52" s="374"/>
      <c r="B52" s="375"/>
      <c r="C52" s="375"/>
      <c r="D52" s="375"/>
      <c r="E52" s="375"/>
      <c r="F52" s="375"/>
      <c r="G52" s="375"/>
      <c r="H52" s="376"/>
    </row>
    <row r="53" spans="1:8" x14ac:dyDescent="0.2">
      <c r="A53" s="374"/>
      <c r="B53" s="375"/>
      <c r="C53" s="375"/>
      <c r="D53" s="375"/>
      <c r="E53" s="375"/>
      <c r="F53" s="375"/>
      <c r="G53" s="375"/>
      <c r="H53" s="376"/>
    </row>
    <row r="54" spans="1:8" x14ac:dyDescent="0.2">
      <c r="A54" s="374"/>
      <c r="B54" s="375"/>
      <c r="C54" s="375"/>
      <c r="D54" s="375"/>
      <c r="E54" s="375"/>
      <c r="F54" s="375"/>
      <c r="G54" s="375"/>
      <c r="H54" s="376"/>
    </row>
    <row r="55" spans="1:8" x14ac:dyDescent="0.2">
      <c r="A55" s="374"/>
      <c r="B55" s="375"/>
      <c r="C55" s="375"/>
      <c r="D55" s="375"/>
      <c r="E55" s="375"/>
      <c r="F55" s="375"/>
      <c r="G55" s="375"/>
      <c r="H55" s="376"/>
    </row>
    <row r="56" spans="1:8" x14ac:dyDescent="0.2">
      <c r="A56" s="374"/>
      <c r="B56" s="375"/>
      <c r="C56" s="375"/>
      <c r="D56" s="375"/>
      <c r="E56" s="375"/>
      <c r="F56" s="375"/>
      <c r="G56" s="375"/>
      <c r="H56" s="376"/>
    </row>
    <row r="57" spans="1:8" x14ac:dyDescent="0.2">
      <c r="A57" s="374"/>
      <c r="B57" s="375"/>
      <c r="C57" s="375"/>
      <c r="D57" s="375"/>
      <c r="E57" s="375"/>
      <c r="F57" s="375"/>
      <c r="G57" s="375"/>
      <c r="H57" s="376"/>
    </row>
    <row r="58" spans="1:8" x14ac:dyDescent="0.2">
      <c r="A58" s="374"/>
      <c r="B58" s="375"/>
      <c r="C58" s="375"/>
      <c r="D58" s="375"/>
      <c r="E58" s="375"/>
      <c r="F58" s="375"/>
      <c r="G58" s="375"/>
      <c r="H58" s="376"/>
    </row>
    <row r="59" spans="1:8" x14ac:dyDescent="0.2">
      <c r="A59" s="374"/>
      <c r="B59" s="375"/>
      <c r="C59" s="375"/>
      <c r="D59" s="375"/>
      <c r="E59" s="375"/>
      <c r="F59" s="375"/>
      <c r="G59" s="375"/>
      <c r="H59" s="376"/>
    </row>
    <row r="60" spans="1:8" x14ac:dyDescent="0.2">
      <c r="A60" s="374"/>
      <c r="B60" s="375"/>
      <c r="C60" s="375"/>
      <c r="D60" s="375"/>
      <c r="E60" s="375"/>
      <c r="F60" s="375"/>
      <c r="G60" s="375"/>
      <c r="H60" s="376"/>
    </row>
    <row r="61" spans="1:8" x14ac:dyDescent="0.2">
      <c r="A61" s="374"/>
      <c r="B61" s="375"/>
      <c r="C61" s="375"/>
      <c r="D61" s="375"/>
      <c r="E61" s="375"/>
      <c r="F61" s="375"/>
      <c r="G61" s="375"/>
      <c r="H61" s="376"/>
    </row>
    <row r="62" spans="1:8" x14ac:dyDescent="0.2">
      <c r="A62" s="374"/>
      <c r="B62" s="375"/>
      <c r="C62" s="375"/>
      <c r="D62" s="375"/>
      <c r="E62" s="375"/>
      <c r="F62" s="375"/>
      <c r="G62" s="375"/>
      <c r="H62" s="376"/>
    </row>
    <row r="63" spans="1:8" x14ac:dyDescent="0.2">
      <c r="A63" s="374"/>
      <c r="B63" s="375"/>
      <c r="C63" s="375"/>
      <c r="D63" s="375"/>
      <c r="E63" s="375"/>
      <c r="F63" s="375"/>
      <c r="G63" s="375"/>
      <c r="H63" s="376"/>
    </row>
    <row r="64" spans="1:8" x14ac:dyDescent="0.2">
      <c r="A64" s="374"/>
      <c r="B64" s="375"/>
      <c r="C64" s="375"/>
      <c r="D64" s="375"/>
      <c r="E64" s="375"/>
      <c r="F64" s="375"/>
      <c r="G64" s="375"/>
      <c r="H64" s="376"/>
    </row>
    <row r="65" spans="1:8" x14ac:dyDescent="0.2">
      <c r="A65" s="219"/>
      <c r="B65" s="220"/>
      <c r="C65" s="220"/>
      <c r="D65" s="220"/>
      <c r="E65" s="220"/>
      <c r="F65" s="220"/>
      <c r="G65" s="220"/>
      <c r="H65" s="221"/>
    </row>
  </sheetData>
  <sheetProtection algorithmName="SHA-512" hashValue="0RtXNtDbImPE6OzNR73C1P5u5obJsw4uDa7V+YcpFSS3uJ2tlXRakF4yfdKZyPrnYjSmaoH3CcUT24kkllgIxA==" saltValue="KEVBLkR5WK0t9haBWAeXog==" spinCount="100000" sheet="1" objects="1" scenarios="1"/>
  <protectedRanges>
    <protectedRange sqref="A5:H23 A26:H44 A47:H65" name="Range1"/>
  </protectedRanges>
  <mergeCells count="3">
    <mergeCell ref="A5:H23"/>
    <mergeCell ref="A26:H44"/>
    <mergeCell ref="A47:H65"/>
  </mergeCells>
  <phoneticPr fontId="0" type="noConversion"/>
  <printOptions horizontalCentered="1"/>
  <pageMargins left="0.74803149606299213" right="0.74803149606299213" top="0.78740157480314965" bottom="0.78740157480314965" header="0.51181102362204722" footer="0.31496062992125984"/>
  <pageSetup paperSize="9" scale="89" orientation="portrait" verticalDpi="0" r:id="rId1"/>
  <headerFooter alignWithMargins="0">
    <oddHeader>&amp;C&amp;8&amp;F</oddHeader>
    <oddFooter>&amp;L&amp;8Picara (Pty) Ltd&amp;R&amp;G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F60"/>
  <sheetViews>
    <sheetView zoomScaleNormal="100" workbookViewId="0">
      <selection activeCell="B3" sqref="B3:B59"/>
    </sheetView>
  </sheetViews>
  <sheetFormatPr defaultColWidth="9.140625" defaultRowHeight="12.75" x14ac:dyDescent="0.2"/>
  <cols>
    <col min="1" max="1" width="49.28515625" style="1" customWidth="1"/>
    <col min="2" max="2" width="37.42578125" style="1" customWidth="1"/>
    <col min="3" max="3" width="4.7109375" style="1" customWidth="1"/>
    <col min="4" max="4" width="12.28515625" style="1" customWidth="1"/>
    <col min="5" max="5" width="13.140625" style="1" customWidth="1"/>
    <col min="6" max="6" width="11.7109375" style="1" customWidth="1"/>
    <col min="7" max="16384" width="9.140625" style="1"/>
  </cols>
  <sheetData>
    <row r="1" spans="1:6" x14ac:dyDescent="0.2">
      <c r="A1" s="4" t="s">
        <v>49</v>
      </c>
      <c r="D1" s="75" t="s">
        <v>167</v>
      </c>
      <c r="E1" s="76">
        <v>45575</v>
      </c>
    </row>
    <row r="2" spans="1:6" ht="13.5" thickBot="1" x14ac:dyDescent="0.25"/>
    <row r="3" spans="1:6" ht="13.5" thickTop="1" x14ac:dyDescent="0.2">
      <c r="A3" s="74" t="s">
        <v>41</v>
      </c>
      <c r="B3" s="144">
        <f>form!E50</f>
        <v>0</v>
      </c>
      <c r="C3" s="8"/>
      <c r="D3" s="77" t="s">
        <v>130</v>
      </c>
    </row>
    <row r="4" spans="1:6" x14ac:dyDescent="0.2">
      <c r="A4" s="74" t="s">
        <v>183</v>
      </c>
      <c r="B4" s="145">
        <f>form!G104</f>
        <v>0</v>
      </c>
      <c r="C4" s="9"/>
      <c r="D4" s="77" t="s">
        <v>131</v>
      </c>
    </row>
    <row r="5" spans="1:6" x14ac:dyDescent="0.2">
      <c r="A5" s="74" t="s">
        <v>184</v>
      </c>
      <c r="B5" s="145">
        <f>form!G105</f>
        <v>0</v>
      </c>
      <c r="C5" s="9"/>
      <c r="D5" s="77" t="s">
        <v>132</v>
      </c>
      <c r="F5" s="79"/>
    </row>
    <row r="6" spans="1:6" x14ac:dyDescent="0.2">
      <c r="A6" s="74" t="s">
        <v>166</v>
      </c>
      <c r="B6" s="145">
        <f>form!G106</f>
        <v>0</v>
      </c>
      <c r="C6" s="9"/>
      <c r="D6" s="77"/>
      <c r="F6" s="79"/>
    </row>
    <row r="7" spans="1:6" x14ac:dyDescent="0.2">
      <c r="A7" s="74" t="s">
        <v>42</v>
      </c>
      <c r="B7" s="145">
        <f>form!G107</f>
        <v>0</v>
      </c>
      <c r="C7" s="8"/>
      <c r="D7" s="77"/>
      <c r="F7" s="79"/>
    </row>
    <row r="8" spans="1:6" ht="13.5" thickBot="1" x14ac:dyDescent="0.25">
      <c r="A8" s="74" t="s">
        <v>43</v>
      </c>
      <c r="B8" s="146">
        <f>form!G125</f>
        <v>45716</v>
      </c>
      <c r="C8" s="9"/>
      <c r="D8" s="77"/>
      <c r="F8" s="79"/>
    </row>
    <row r="9" spans="1:6" ht="14.25" thickTop="1" thickBot="1" x14ac:dyDescent="0.25">
      <c r="A9" s="74"/>
      <c r="B9" s="74"/>
      <c r="C9" s="9"/>
      <c r="D9" s="77"/>
    </row>
    <row r="10" spans="1:6" ht="13.5" thickTop="1" x14ac:dyDescent="0.2">
      <c r="A10" s="74" t="s">
        <v>40</v>
      </c>
      <c r="B10" s="144">
        <f>form!C14</f>
        <v>0</v>
      </c>
      <c r="C10" s="78">
        <v>1</v>
      </c>
      <c r="D10" s="77"/>
    </row>
    <row r="11" spans="1:6" x14ac:dyDescent="0.2">
      <c r="A11" s="74"/>
      <c r="B11" s="145">
        <f>form!C15</f>
        <v>0</v>
      </c>
      <c r="C11" s="78">
        <v>2</v>
      </c>
      <c r="D11" s="77"/>
    </row>
    <row r="12" spans="1:6" x14ac:dyDescent="0.2">
      <c r="A12" s="74"/>
      <c r="B12" s="145">
        <f>form!C16</f>
        <v>0</v>
      </c>
      <c r="C12" s="78">
        <v>3</v>
      </c>
      <c r="D12" s="77"/>
    </row>
    <row r="13" spans="1:6" x14ac:dyDescent="0.2">
      <c r="A13" s="74"/>
      <c r="B13" s="145">
        <f>form!C17</f>
        <v>0</v>
      </c>
      <c r="C13" s="78">
        <v>4</v>
      </c>
      <c r="D13" s="77"/>
    </row>
    <row r="14" spans="1:6" x14ac:dyDescent="0.2">
      <c r="A14" s="74"/>
      <c r="B14" s="145">
        <f>form!C18</f>
        <v>0</v>
      </c>
      <c r="C14" s="78">
        <v>5</v>
      </c>
      <c r="D14" s="77"/>
    </row>
    <row r="15" spans="1:6" x14ac:dyDescent="0.2">
      <c r="A15" s="74"/>
      <c r="B15" s="145">
        <f>form!C19</f>
        <v>0</v>
      </c>
      <c r="C15" s="78">
        <v>6</v>
      </c>
      <c r="D15" s="77"/>
    </row>
    <row r="16" spans="1:6" x14ac:dyDescent="0.2">
      <c r="A16" s="74"/>
      <c r="B16" s="145">
        <f>form!C20</f>
        <v>0</v>
      </c>
      <c r="C16" s="78">
        <v>7</v>
      </c>
      <c r="D16" s="77"/>
    </row>
    <row r="17" spans="1:4" x14ac:dyDescent="0.2">
      <c r="A17" s="74"/>
      <c r="B17" s="145">
        <f>form!C21</f>
        <v>0</v>
      </c>
      <c r="C17" s="78">
        <v>8</v>
      </c>
      <c r="D17" s="77"/>
    </row>
    <row r="18" spans="1:4" x14ac:dyDescent="0.2">
      <c r="A18" s="74"/>
      <c r="B18" s="145">
        <f>form!C22</f>
        <v>0</v>
      </c>
      <c r="C18" s="78">
        <v>9</v>
      </c>
      <c r="D18" s="77"/>
    </row>
    <row r="19" spans="1:4" x14ac:dyDescent="0.2">
      <c r="A19" s="74"/>
      <c r="B19" s="145">
        <f>form!C23</f>
        <v>0</v>
      </c>
      <c r="C19" s="78">
        <v>10</v>
      </c>
      <c r="D19" s="77"/>
    </row>
    <row r="20" spans="1:4" x14ac:dyDescent="0.2">
      <c r="A20" s="74"/>
      <c r="B20" s="145">
        <f>form!C24</f>
        <v>0</v>
      </c>
      <c r="C20" s="78">
        <v>11</v>
      </c>
      <c r="D20" s="77"/>
    </row>
    <row r="21" spans="1:4" x14ac:dyDescent="0.2">
      <c r="A21" s="74"/>
      <c r="B21" s="145">
        <f>form!C25</f>
        <v>0</v>
      </c>
      <c r="C21" s="78">
        <v>12</v>
      </c>
      <c r="D21" s="77"/>
    </row>
    <row r="22" spans="1:4" x14ac:dyDescent="0.2">
      <c r="A22" s="74"/>
      <c r="B22" s="145">
        <f>form!C26</f>
        <v>0</v>
      </c>
      <c r="C22" s="78">
        <v>13</v>
      </c>
      <c r="D22" s="77"/>
    </row>
    <row r="23" spans="1:4" x14ac:dyDescent="0.2">
      <c r="A23" s="74"/>
      <c r="B23" s="145">
        <f>form!C27</f>
        <v>0</v>
      </c>
      <c r="C23" s="78">
        <v>14</v>
      </c>
      <c r="D23" s="77"/>
    </row>
    <row r="24" spans="1:4" x14ac:dyDescent="0.2">
      <c r="A24" s="74"/>
      <c r="B24" s="145">
        <f>form!C28</f>
        <v>0</v>
      </c>
      <c r="C24" s="78">
        <v>15</v>
      </c>
      <c r="D24" s="77"/>
    </row>
    <row r="25" spans="1:4" x14ac:dyDescent="0.2">
      <c r="A25" s="74" t="s">
        <v>48</v>
      </c>
      <c r="B25" s="147">
        <f>form!F356</f>
        <v>0</v>
      </c>
      <c r="C25"/>
      <c r="D25" s="77"/>
    </row>
    <row r="26" spans="1:4" x14ac:dyDescent="0.2">
      <c r="A26" s="74" t="s">
        <v>185</v>
      </c>
      <c r="B26" s="148">
        <f>form!G130</f>
        <v>0</v>
      </c>
      <c r="C26"/>
      <c r="D26" s="77"/>
    </row>
    <row r="27" spans="1:4" x14ac:dyDescent="0.2">
      <c r="A27" s="74" t="s">
        <v>243</v>
      </c>
      <c r="B27" s="148">
        <f>form!G134</f>
        <v>0</v>
      </c>
      <c r="C27"/>
      <c r="D27" s="77"/>
    </row>
    <row r="28" spans="1:4" x14ac:dyDescent="0.2">
      <c r="A28" s="74"/>
      <c r="B28" s="149"/>
      <c r="C28"/>
      <c r="D28" s="77"/>
    </row>
    <row r="29" spans="1:4" x14ac:dyDescent="0.2">
      <c r="A29" s="74"/>
      <c r="B29" s="149"/>
      <c r="C29"/>
      <c r="D29" s="77"/>
    </row>
    <row r="30" spans="1:4" x14ac:dyDescent="0.2">
      <c r="A30" s="74"/>
      <c r="B30" s="149"/>
      <c r="C30"/>
      <c r="D30" s="77"/>
    </row>
    <row r="31" spans="1:4" x14ac:dyDescent="0.2">
      <c r="A31" s="74"/>
      <c r="B31" s="149"/>
      <c r="C31"/>
      <c r="D31" s="77"/>
    </row>
    <row r="32" spans="1:4" x14ac:dyDescent="0.2">
      <c r="A32" s="74"/>
      <c r="B32" s="149"/>
      <c r="C32"/>
      <c r="D32" s="77"/>
    </row>
    <row r="33" spans="1:4" x14ac:dyDescent="0.2">
      <c r="A33" s="74"/>
      <c r="B33" s="149"/>
      <c r="C33"/>
      <c r="D33" s="77"/>
    </row>
    <row r="34" spans="1:4" x14ac:dyDescent="0.2">
      <c r="A34" s="74"/>
      <c r="B34" s="149"/>
      <c r="C34"/>
      <c r="D34" s="77"/>
    </row>
    <row r="35" spans="1:4" x14ac:dyDescent="0.2">
      <c r="A35" s="74"/>
      <c r="B35" s="149"/>
      <c r="C35"/>
      <c r="D35" s="77"/>
    </row>
    <row r="36" spans="1:4" x14ac:dyDescent="0.2">
      <c r="A36" s="74"/>
      <c r="B36" s="149"/>
      <c r="C36"/>
      <c r="D36" s="77"/>
    </row>
    <row r="37" spans="1:4" x14ac:dyDescent="0.2">
      <c r="A37" s="74"/>
      <c r="B37" s="149"/>
      <c r="C37"/>
      <c r="D37" s="77"/>
    </row>
    <row r="38" spans="1:4" x14ac:dyDescent="0.2">
      <c r="A38" s="74"/>
      <c r="B38" s="149"/>
      <c r="C38"/>
      <c r="D38" s="77"/>
    </row>
    <row r="39" spans="1:4" x14ac:dyDescent="0.2">
      <c r="A39" s="74"/>
      <c r="B39" s="149"/>
      <c r="C39"/>
      <c r="D39" s="77"/>
    </row>
    <row r="40" spans="1:4" x14ac:dyDescent="0.2">
      <c r="A40" s="74"/>
      <c r="B40" s="149"/>
      <c r="C40"/>
      <c r="D40" s="77"/>
    </row>
    <row r="41" spans="1:4" x14ac:dyDescent="0.2">
      <c r="A41" s="74"/>
      <c r="B41" s="149"/>
      <c r="C41"/>
      <c r="D41" s="77"/>
    </row>
    <row r="42" spans="1:4" x14ac:dyDescent="0.2">
      <c r="A42" s="74"/>
      <c r="B42" s="149"/>
      <c r="C42"/>
      <c r="D42" s="77"/>
    </row>
    <row r="43" spans="1:4" x14ac:dyDescent="0.2">
      <c r="A43" s="74"/>
      <c r="B43" s="149"/>
      <c r="C43"/>
      <c r="D43" s="77"/>
    </row>
    <row r="44" spans="1:4" x14ac:dyDescent="0.2">
      <c r="A44" s="74"/>
      <c r="B44" s="149"/>
      <c r="C44"/>
      <c r="D44" s="77"/>
    </row>
    <row r="45" spans="1:4" x14ac:dyDescent="0.2">
      <c r="A45" s="74"/>
      <c r="B45" s="149"/>
      <c r="C45"/>
      <c r="D45" s="77"/>
    </row>
    <row r="46" spans="1:4" x14ac:dyDescent="0.2">
      <c r="A46" s="74"/>
      <c r="B46" s="149"/>
      <c r="C46"/>
      <c r="D46" s="77"/>
    </row>
    <row r="47" spans="1:4" x14ac:dyDescent="0.2">
      <c r="A47" s="74"/>
      <c r="B47" s="149"/>
      <c r="C47"/>
      <c r="D47" s="77"/>
    </row>
    <row r="48" spans="1:4" x14ac:dyDescent="0.2">
      <c r="A48" s="74"/>
      <c r="B48" s="149"/>
      <c r="C48"/>
      <c r="D48" s="77"/>
    </row>
    <row r="49" spans="1:4" x14ac:dyDescent="0.2">
      <c r="A49" s="74"/>
      <c r="B49" s="149"/>
      <c r="C49"/>
      <c r="D49" s="77"/>
    </row>
    <row r="50" spans="1:4" x14ac:dyDescent="0.2">
      <c r="A50" s="74"/>
      <c r="B50" s="149"/>
      <c r="C50"/>
      <c r="D50" s="77"/>
    </row>
    <row r="51" spans="1:4" x14ac:dyDescent="0.2">
      <c r="A51" s="74"/>
      <c r="B51" s="149"/>
      <c r="C51"/>
      <c r="D51" s="77"/>
    </row>
    <row r="52" spans="1:4" x14ac:dyDescent="0.2">
      <c r="A52" s="74"/>
      <c r="B52" s="149"/>
      <c r="C52"/>
      <c r="D52" s="77"/>
    </row>
    <row r="53" spans="1:4" x14ac:dyDescent="0.2">
      <c r="A53" s="74"/>
      <c r="B53" s="149"/>
      <c r="C53"/>
      <c r="D53" s="77"/>
    </row>
    <row r="54" spans="1:4" x14ac:dyDescent="0.2">
      <c r="A54" s="74"/>
      <c r="B54" s="149"/>
      <c r="C54"/>
      <c r="D54" s="77"/>
    </row>
    <row r="55" spans="1:4" x14ac:dyDescent="0.2">
      <c r="A55" s="74"/>
      <c r="B55" s="149"/>
      <c r="C55"/>
      <c r="D55" s="77"/>
    </row>
    <row r="56" spans="1:4" x14ac:dyDescent="0.2">
      <c r="A56" s="74"/>
      <c r="B56" s="149"/>
      <c r="C56"/>
      <c r="D56" s="77"/>
    </row>
    <row r="57" spans="1:4" ht="13.5" thickBot="1" x14ac:dyDescent="0.25">
      <c r="A57" s="74"/>
      <c r="B57" s="95">
        <f>SUM(B28:B56)</f>
        <v>0</v>
      </c>
      <c r="D57" s="77"/>
    </row>
    <row r="58" spans="1:4" ht="14.25" thickTop="1" thickBot="1" x14ac:dyDescent="0.25">
      <c r="A58" s="74"/>
      <c r="D58" s="77"/>
    </row>
    <row r="59" spans="1:4" ht="14.25" thickTop="1" thickBot="1" x14ac:dyDescent="0.25">
      <c r="A59" s="1" t="s">
        <v>136</v>
      </c>
      <c r="B59" s="150">
        <f>form!C277</f>
        <v>0</v>
      </c>
      <c r="D59" s="77"/>
    </row>
    <row r="60" spans="1:4" ht="13.5" thickTop="1" x14ac:dyDescent="0.2"/>
  </sheetData>
  <phoneticPr fontId="0" type="noConversion"/>
  <printOptions horizontalCentered="1"/>
  <pageMargins left="0.74803149606299213" right="0.74803149606299213" top="0.78740157480314965" bottom="0.78740157480314965" header="0.51181102362204722" footer="0.31496062992125984"/>
  <pageSetup paperSize="9" scale="91" orientation="portrait" r:id="rId1"/>
  <headerFooter alignWithMargins="0">
    <oddHeader>&amp;C&amp;8&amp;F</oddHeader>
    <oddFooter>&amp;L&amp;8Picara (Pty) Ltd&amp;R&amp;G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T4"/>
  <sheetViews>
    <sheetView zoomScaleNormal="100" workbookViewId="0">
      <selection activeCell="A4" sqref="A4:T4"/>
    </sheetView>
  </sheetViews>
  <sheetFormatPr defaultColWidth="9.140625" defaultRowHeight="12.75" x14ac:dyDescent="0.2"/>
  <cols>
    <col min="1" max="19" width="11.7109375" style="1" customWidth="1"/>
    <col min="20" max="16384" width="9.140625" style="1"/>
  </cols>
  <sheetData>
    <row r="1" spans="1:20" ht="13.15" customHeight="1" x14ac:dyDescent="0.2">
      <c r="A1" s="4" t="s">
        <v>137</v>
      </c>
    </row>
    <row r="2" spans="1:20" ht="13.15" customHeight="1" x14ac:dyDescent="0.2"/>
    <row r="3" spans="1:20" ht="20.45" customHeight="1" x14ac:dyDescent="0.2">
      <c r="A3" s="63" t="s">
        <v>138</v>
      </c>
      <c r="B3" s="64" t="s">
        <v>139</v>
      </c>
      <c r="C3" s="63" t="s">
        <v>140</v>
      </c>
      <c r="D3" s="63" t="s">
        <v>141</v>
      </c>
      <c r="E3" s="63" t="s">
        <v>142</v>
      </c>
      <c r="F3" s="63" t="s">
        <v>143</v>
      </c>
      <c r="G3" s="63" t="s">
        <v>144</v>
      </c>
      <c r="H3" s="63" t="s">
        <v>145</v>
      </c>
      <c r="I3" s="63" t="s">
        <v>146</v>
      </c>
      <c r="J3" s="63" t="s">
        <v>147</v>
      </c>
      <c r="K3" s="63" t="s">
        <v>148</v>
      </c>
      <c r="L3" s="63" t="s">
        <v>149</v>
      </c>
      <c r="M3" s="63" t="s">
        <v>150</v>
      </c>
      <c r="N3" s="63" t="s">
        <v>151</v>
      </c>
      <c r="O3" s="63" t="s">
        <v>152</v>
      </c>
      <c r="P3" s="63" t="s">
        <v>153</v>
      </c>
      <c r="Q3" s="63" t="s">
        <v>161</v>
      </c>
      <c r="R3" s="63" t="s">
        <v>162</v>
      </c>
      <c r="S3" s="63" t="s">
        <v>163</v>
      </c>
      <c r="T3" s="63" t="s">
        <v>164</v>
      </c>
    </row>
    <row r="4" spans="1:20" ht="13.15" customHeight="1" x14ac:dyDescent="0.2">
      <c r="A4" s="65">
        <f>form!C14</f>
        <v>0</v>
      </c>
      <c r="B4" s="66"/>
      <c r="C4" s="67"/>
      <c r="D4" s="68">
        <f>form!E35</f>
        <v>0</v>
      </c>
      <c r="E4" s="68">
        <f>form!E34</f>
        <v>0</v>
      </c>
      <c r="F4" s="68">
        <f>form!E36</f>
        <v>0</v>
      </c>
      <c r="G4" s="68">
        <f>form!E37</f>
        <v>0</v>
      </c>
      <c r="H4" s="68">
        <f>form!E38</f>
        <v>0</v>
      </c>
      <c r="I4" s="68">
        <f>form!E39</f>
        <v>0</v>
      </c>
      <c r="J4" s="68">
        <f>form!E45</f>
        <v>0</v>
      </c>
      <c r="K4" s="68">
        <f>form!E46</f>
        <v>0</v>
      </c>
      <c r="L4" s="68">
        <f>form!E47</f>
        <v>0</v>
      </c>
      <c r="M4" s="111">
        <f>form!E48</f>
        <v>0</v>
      </c>
      <c r="N4" s="69"/>
      <c r="O4" s="70"/>
      <c r="P4" s="69"/>
      <c r="Q4" s="69"/>
      <c r="R4" s="71"/>
      <c r="S4" s="72"/>
      <c r="T4" s="72"/>
    </row>
  </sheetData>
  <printOptions horizontalCentered="1"/>
  <pageMargins left="0.74803149606299213" right="0.74803149606299213" top="0.78740157480314965" bottom="0.78740157480314965" header="0.51181102362204722" footer="0.31496062992125984"/>
  <pageSetup paperSize="9" scale="91" orientation="portrait" r:id="rId1"/>
  <headerFooter alignWithMargins="0">
    <oddHeader>&amp;C&amp;8&amp;F</oddHeader>
    <oddFooter>&amp;L&amp;8Picara (Pty) Ltd&amp;R&amp;G</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44"/>
  <sheetViews>
    <sheetView zoomScale="110" zoomScaleNormal="110" workbookViewId="0">
      <selection activeCell="C3" sqref="C3:C44"/>
    </sheetView>
  </sheetViews>
  <sheetFormatPr defaultColWidth="9.140625" defaultRowHeight="12.75" x14ac:dyDescent="0.2"/>
  <cols>
    <col min="1" max="1" width="40.7109375" style="1" customWidth="1"/>
    <col min="2" max="2" width="18.7109375" style="1" customWidth="1"/>
    <col min="3" max="3" width="40.7109375" style="1" customWidth="1"/>
    <col min="4" max="4" width="5.7109375" style="1" customWidth="1"/>
    <col min="5" max="5" width="14.85546875" style="1" customWidth="1"/>
    <col min="6" max="6" width="11.7109375" style="1" customWidth="1"/>
    <col min="7" max="16384" width="9.140625" style="1"/>
  </cols>
  <sheetData>
    <row r="1" spans="1:6" s="74" customFormat="1" ht="11.25" customHeight="1" x14ac:dyDescent="0.2">
      <c r="A1" s="82" t="s">
        <v>240</v>
      </c>
      <c r="B1" s="82"/>
      <c r="E1" s="83" t="s">
        <v>167</v>
      </c>
      <c r="F1" s="84">
        <v>45523</v>
      </c>
    </row>
    <row r="2" spans="1:6" s="74" customFormat="1" ht="11.25" customHeight="1" x14ac:dyDescent="0.2"/>
    <row r="3" spans="1:6" s="74" customFormat="1" ht="11.25" customHeight="1" x14ac:dyDescent="0.2">
      <c r="A3" s="74" t="s">
        <v>138</v>
      </c>
      <c r="C3" s="151">
        <f>form!C14</f>
        <v>0</v>
      </c>
      <c r="D3" s="85">
        <v>1</v>
      </c>
      <c r="E3" s="86" t="s">
        <v>130</v>
      </c>
    </row>
    <row r="4" spans="1:6" s="74" customFormat="1" ht="11.25" customHeight="1" x14ac:dyDescent="0.2">
      <c r="C4" s="152">
        <f>form!C15</f>
        <v>0</v>
      </c>
      <c r="D4" s="85">
        <v>2</v>
      </c>
      <c r="E4" s="86" t="s">
        <v>131</v>
      </c>
    </row>
    <row r="5" spans="1:6" s="74" customFormat="1" ht="11.25" customHeight="1" x14ac:dyDescent="0.2">
      <c r="C5" s="152">
        <f>form!C16</f>
        <v>0</v>
      </c>
      <c r="D5" s="85">
        <v>3</v>
      </c>
      <c r="E5" s="86" t="s">
        <v>132</v>
      </c>
    </row>
    <row r="6" spans="1:6" s="74" customFormat="1" ht="11.25" customHeight="1" x14ac:dyDescent="0.2">
      <c r="C6" s="152">
        <f>form!C17</f>
        <v>0</v>
      </c>
      <c r="D6" s="85">
        <v>4</v>
      </c>
      <c r="E6" s="86"/>
    </row>
    <row r="7" spans="1:6" s="74" customFormat="1" ht="11.25" customHeight="1" x14ac:dyDescent="0.2">
      <c r="C7" s="152">
        <f>form!C18</f>
        <v>0</v>
      </c>
      <c r="D7" s="85">
        <v>5</v>
      </c>
      <c r="E7" s="86"/>
    </row>
    <row r="8" spans="1:6" s="74" customFormat="1" ht="11.25" customHeight="1" x14ac:dyDescent="0.2">
      <c r="C8" s="152">
        <f>form!C19</f>
        <v>0</v>
      </c>
      <c r="D8" s="85">
        <v>6</v>
      </c>
      <c r="E8" s="86"/>
    </row>
    <row r="9" spans="1:6" s="74" customFormat="1" ht="11.25" customHeight="1" x14ac:dyDescent="0.2">
      <c r="C9" s="152">
        <f>form!C20</f>
        <v>0</v>
      </c>
      <c r="D9" s="85">
        <v>7</v>
      </c>
      <c r="E9" s="86"/>
    </row>
    <row r="10" spans="1:6" s="74" customFormat="1" ht="11.25" customHeight="1" x14ac:dyDescent="0.2">
      <c r="C10" s="152">
        <f>form!C21</f>
        <v>0</v>
      </c>
      <c r="D10" s="85">
        <v>8</v>
      </c>
      <c r="E10" s="86"/>
    </row>
    <row r="11" spans="1:6" s="74" customFormat="1" ht="11.25" customHeight="1" x14ac:dyDescent="0.2">
      <c r="C11" s="152">
        <f>form!C22</f>
        <v>0</v>
      </c>
      <c r="D11" s="85">
        <v>9</v>
      </c>
      <c r="E11" s="86"/>
    </row>
    <row r="12" spans="1:6" s="74" customFormat="1" ht="11.25" customHeight="1" x14ac:dyDescent="0.2">
      <c r="C12" s="152">
        <f>form!C23</f>
        <v>0</v>
      </c>
      <c r="D12" s="85">
        <v>10</v>
      </c>
      <c r="E12" s="86"/>
    </row>
    <row r="13" spans="1:6" s="74" customFormat="1" ht="11.25" customHeight="1" x14ac:dyDescent="0.2">
      <c r="C13" s="152">
        <f>form!C24</f>
        <v>0</v>
      </c>
      <c r="D13" s="85">
        <v>11</v>
      </c>
      <c r="E13" s="86"/>
    </row>
    <row r="14" spans="1:6" s="74" customFormat="1" ht="11.25" customHeight="1" x14ac:dyDescent="0.2">
      <c r="C14" s="152">
        <f>form!C25</f>
        <v>0</v>
      </c>
      <c r="D14" s="85">
        <v>12</v>
      </c>
      <c r="E14" s="86"/>
    </row>
    <row r="15" spans="1:6" s="74" customFormat="1" ht="11.25" customHeight="1" x14ac:dyDescent="0.2">
      <c r="C15" s="152">
        <f>form!C26</f>
        <v>0</v>
      </c>
      <c r="D15" s="85">
        <v>13</v>
      </c>
      <c r="E15" s="86"/>
    </row>
    <row r="16" spans="1:6" s="74" customFormat="1" ht="11.25" customHeight="1" x14ac:dyDescent="0.2">
      <c r="C16" s="152">
        <f>form!C27</f>
        <v>0</v>
      </c>
      <c r="D16" s="85">
        <v>14</v>
      </c>
      <c r="E16" s="86"/>
    </row>
    <row r="17" spans="1:5" s="74" customFormat="1" ht="11.25" customHeight="1" x14ac:dyDescent="0.2">
      <c r="C17" s="153">
        <f>form!C28</f>
        <v>0</v>
      </c>
      <c r="D17" s="85">
        <v>15</v>
      </c>
      <c r="E17" s="86"/>
    </row>
    <row r="18" spans="1:5" s="74" customFormat="1" ht="11.25" customHeight="1" x14ac:dyDescent="0.2">
      <c r="E18" s="86"/>
    </row>
    <row r="19" spans="1:5" s="74" customFormat="1" ht="11.25" customHeight="1" x14ac:dyDescent="0.2">
      <c r="A19" s="87" t="s">
        <v>172</v>
      </c>
      <c r="B19" s="88" t="s">
        <v>2</v>
      </c>
      <c r="C19" s="154">
        <f>form!E34</f>
        <v>0</v>
      </c>
      <c r="E19" s="86"/>
    </row>
    <row r="20" spans="1:5" s="74" customFormat="1" ht="11.25" customHeight="1" x14ac:dyDescent="0.2">
      <c r="A20" s="89"/>
      <c r="B20" s="87" t="s">
        <v>3</v>
      </c>
      <c r="C20" s="154">
        <f>form!E35</f>
        <v>0</v>
      </c>
      <c r="E20" s="86"/>
    </row>
    <row r="21" spans="1:5" s="74" customFormat="1" ht="11.25" customHeight="1" x14ac:dyDescent="0.2">
      <c r="A21" s="87" t="s">
        <v>143</v>
      </c>
      <c r="B21" s="88" t="s">
        <v>173</v>
      </c>
      <c r="C21" s="154">
        <f>form!E36</f>
        <v>0</v>
      </c>
      <c r="E21" s="86"/>
    </row>
    <row r="22" spans="1:5" s="74" customFormat="1" ht="11.25" customHeight="1" x14ac:dyDescent="0.2">
      <c r="A22" s="89"/>
      <c r="B22" s="87" t="s">
        <v>6</v>
      </c>
      <c r="C22" s="154">
        <f>form!E37</f>
        <v>0</v>
      </c>
      <c r="E22" s="86"/>
    </row>
    <row r="23" spans="1:5" s="74" customFormat="1" ht="11.25" customHeight="1" x14ac:dyDescent="0.2">
      <c r="A23" s="89"/>
      <c r="B23" s="87" t="s">
        <v>7</v>
      </c>
      <c r="C23" s="154">
        <f>form!E38</f>
        <v>0</v>
      </c>
      <c r="E23" s="86"/>
    </row>
    <row r="24" spans="1:5" s="74" customFormat="1" ht="11.25" customHeight="1" x14ac:dyDescent="0.2">
      <c r="A24" s="89"/>
      <c r="B24" s="87" t="s">
        <v>4</v>
      </c>
      <c r="C24" s="155">
        <f>form!E39</f>
        <v>0</v>
      </c>
      <c r="E24" s="86"/>
    </row>
    <row r="25" spans="1:5" s="74" customFormat="1" ht="11.25" customHeight="1" x14ac:dyDescent="0.2">
      <c r="A25" s="87" t="s">
        <v>174</v>
      </c>
      <c r="B25" s="88" t="s">
        <v>5</v>
      </c>
      <c r="C25" s="154">
        <f>form!E40</f>
        <v>0</v>
      </c>
      <c r="E25" s="86"/>
    </row>
    <row r="26" spans="1:5" s="74" customFormat="1" ht="11.25" customHeight="1" x14ac:dyDescent="0.2">
      <c r="A26" s="89"/>
      <c r="B26" s="87" t="s">
        <v>6</v>
      </c>
      <c r="C26" s="154">
        <f>form!E41</f>
        <v>0</v>
      </c>
      <c r="E26" s="86"/>
    </row>
    <row r="27" spans="1:5" s="74" customFormat="1" ht="11.25" customHeight="1" x14ac:dyDescent="0.2">
      <c r="A27" s="89"/>
      <c r="B27" s="87" t="s">
        <v>7</v>
      </c>
      <c r="C27" s="154">
        <f>form!E42</f>
        <v>0</v>
      </c>
      <c r="E27" s="86"/>
    </row>
    <row r="28" spans="1:5" s="74" customFormat="1" ht="11.25" customHeight="1" x14ac:dyDescent="0.2">
      <c r="A28" s="89"/>
      <c r="B28" s="87" t="s">
        <v>8</v>
      </c>
      <c r="C28" s="154">
        <f>form!E43</f>
        <v>0</v>
      </c>
      <c r="E28" s="86"/>
    </row>
    <row r="29" spans="1:5" s="74" customFormat="1" ht="11.25" customHeight="1" x14ac:dyDescent="0.2">
      <c r="A29" s="89"/>
      <c r="B29" s="90" t="s">
        <v>4</v>
      </c>
      <c r="C29" s="154">
        <f>form!E44</f>
        <v>0</v>
      </c>
      <c r="E29" s="86"/>
    </row>
    <row r="30" spans="1:5" s="74" customFormat="1" ht="11.25" customHeight="1" x14ac:dyDescent="0.2">
      <c r="A30" s="91" t="s">
        <v>175</v>
      </c>
      <c r="B30" s="88"/>
      <c r="C30" s="154">
        <f>form!E45</f>
        <v>0</v>
      </c>
      <c r="E30" s="86"/>
    </row>
    <row r="31" spans="1:5" s="74" customFormat="1" ht="11.25" customHeight="1" x14ac:dyDescent="0.2">
      <c r="A31" s="91" t="s">
        <v>176</v>
      </c>
      <c r="B31" s="88"/>
      <c r="C31" s="154">
        <f>form!E46</f>
        <v>0</v>
      </c>
      <c r="E31" s="86"/>
    </row>
    <row r="32" spans="1:5" s="74" customFormat="1" ht="11.25" customHeight="1" x14ac:dyDescent="0.2">
      <c r="A32" s="91" t="s">
        <v>177</v>
      </c>
      <c r="B32" s="88"/>
      <c r="C32" s="154">
        <f>form!E47</f>
        <v>0</v>
      </c>
      <c r="E32" s="86"/>
    </row>
    <row r="33" spans="1:5" s="74" customFormat="1" ht="11.25" customHeight="1" x14ac:dyDescent="0.2">
      <c r="A33" s="91" t="s">
        <v>178</v>
      </c>
      <c r="B33" s="88"/>
      <c r="C33" s="156">
        <f>form!E48</f>
        <v>0</v>
      </c>
      <c r="E33" s="86"/>
    </row>
    <row r="34" spans="1:5" s="74" customFormat="1" ht="11.25" customHeight="1" x14ac:dyDescent="0.2">
      <c r="A34" s="91" t="s">
        <v>179</v>
      </c>
      <c r="B34" s="88"/>
      <c r="C34" s="156">
        <f>form!E49</f>
        <v>0</v>
      </c>
      <c r="E34" s="86"/>
    </row>
    <row r="35" spans="1:5" s="74" customFormat="1" ht="11.25" customHeight="1" x14ac:dyDescent="0.2">
      <c r="A35" s="91" t="s">
        <v>180</v>
      </c>
      <c r="B35" s="88"/>
      <c r="C35" s="154">
        <f>form!E50</f>
        <v>0</v>
      </c>
      <c r="E35" s="86"/>
    </row>
    <row r="36" spans="1:5" s="74" customFormat="1" ht="11.25" customHeight="1" x14ac:dyDescent="0.2">
      <c r="A36" s="92" t="s">
        <v>181</v>
      </c>
      <c r="C36" s="154">
        <f>form!E51</f>
        <v>0</v>
      </c>
      <c r="E36" s="86"/>
    </row>
    <row r="37" spans="1:5" s="74" customFormat="1" ht="11.25" customHeight="1" x14ac:dyDescent="0.2">
      <c r="A37" s="93" t="s">
        <v>17</v>
      </c>
      <c r="C37" s="157">
        <f>form!E52</f>
        <v>0</v>
      </c>
      <c r="E37" s="86"/>
    </row>
    <row r="38" spans="1:5" s="74" customFormat="1" ht="11.25" customHeight="1" x14ac:dyDescent="0.2">
      <c r="A38" s="91" t="s">
        <v>182</v>
      </c>
      <c r="B38" s="94"/>
      <c r="C38" s="154">
        <f>form!E53</f>
        <v>0</v>
      </c>
      <c r="E38" s="86"/>
    </row>
    <row r="39" spans="1:5" s="74" customFormat="1" ht="11.25" customHeight="1" x14ac:dyDescent="0.2">
      <c r="A39" s="89"/>
      <c r="C39" s="154">
        <f>form!E54</f>
        <v>0</v>
      </c>
      <c r="E39" s="86"/>
    </row>
    <row r="40" spans="1:5" s="74" customFormat="1" ht="11.25" customHeight="1" x14ac:dyDescent="0.2">
      <c r="A40" s="89"/>
      <c r="C40" s="154">
        <f>form!E55</f>
        <v>0</v>
      </c>
      <c r="E40" s="86"/>
    </row>
    <row r="41" spans="1:5" s="74" customFormat="1" ht="11.25" customHeight="1" x14ac:dyDescent="0.2">
      <c r="A41" s="89"/>
      <c r="C41" s="154">
        <f>form!E56</f>
        <v>0</v>
      </c>
      <c r="E41" s="86"/>
    </row>
    <row r="42" spans="1:5" s="74" customFormat="1" ht="11.25" customHeight="1" x14ac:dyDescent="0.2">
      <c r="A42" s="89"/>
      <c r="C42" s="154">
        <f>form!E57</f>
        <v>0</v>
      </c>
      <c r="E42" s="86"/>
    </row>
    <row r="43" spans="1:5" s="74" customFormat="1" ht="11.25" customHeight="1" x14ac:dyDescent="0.2">
      <c r="A43" s="89"/>
      <c r="C43" s="154">
        <f>form!E58</f>
        <v>0</v>
      </c>
      <c r="E43" s="86"/>
    </row>
    <row r="44" spans="1:5" s="74" customFormat="1" x14ac:dyDescent="0.2">
      <c r="A44" s="124" t="s">
        <v>232</v>
      </c>
      <c r="B44" s="125"/>
      <c r="C44" s="154">
        <f>form!F14</f>
        <v>0</v>
      </c>
      <c r="E44" s="158"/>
    </row>
  </sheetData>
  <protectedRanges>
    <protectedRange sqref="C19:C35 C38:C43" name="Range1_1"/>
    <protectedRange sqref="C36:C37" name="Range1_2"/>
    <protectedRange sqref="C44" name="Range1_1_1"/>
  </protectedRanges>
  <printOptions horizontalCentered="1"/>
  <pageMargins left="0.74803149606299213" right="0.74803149606299213" top="0.78740157480314965" bottom="0.78740157480314965" header="0.51181102362204722" footer="0.31496062992125984"/>
  <pageSetup paperSize="9" scale="91" orientation="portrait" r:id="rId1"/>
  <headerFooter alignWithMargins="0">
    <oddHeader>&amp;C&amp;8&amp;F</oddHeader>
    <oddFooter>&amp;L&amp;8Picara (Pty) Ltd&amp;R&amp;G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C32"/>
  <sheetViews>
    <sheetView workbookViewId="0">
      <selection activeCell="C1" sqref="C1"/>
    </sheetView>
  </sheetViews>
  <sheetFormatPr defaultRowHeight="12.75" x14ac:dyDescent="0.2"/>
  <cols>
    <col min="1" max="1" width="10.28515625" customWidth="1"/>
    <col min="2" max="2" width="25.42578125" customWidth="1"/>
    <col min="3" max="3" width="9.42578125" bestFit="1" customWidth="1"/>
  </cols>
  <sheetData>
    <row r="1" spans="1:3" x14ac:dyDescent="0.2">
      <c r="A1" s="4" t="s">
        <v>168</v>
      </c>
      <c r="B1" s="75" t="s">
        <v>167</v>
      </c>
      <c r="C1" s="76">
        <v>45523</v>
      </c>
    </row>
    <row r="2" spans="1:3" x14ac:dyDescent="0.2">
      <c r="B2" s="79" t="s">
        <v>187</v>
      </c>
    </row>
    <row r="3" spans="1:3" x14ac:dyDescent="0.2">
      <c r="A3" s="20"/>
      <c r="B3" s="31" t="s">
        <v>68</v>
      </c>
      <c r="C3" s="20"/>
    </row>
    <row r="4" spans="1:3" x14ac:dyDescent="0.2">
      <c r="A4" s="20"/>
      <c r="B4" s="31" t="s">
        <v>69</v>
      </c>
      <c r="C4" s="20"/>
    </row>
    <row r="5" spans="1:3" x14ac:dyDescent="0.2">
      <c r="A5" s="20"/>
      <c r="B5" s="31" t="s">
        <v>70</v>
      </c>
      <c r="C5" s="20"/>
    </row>
    <row r="6" spans="1:3" x14ac:dyDescent="0.2">
      <c r="A6" s="20"/>
      <c r="B6" s="31" t="s">
        <v>71</v>
      </c>
      <c r="C6" s="20"/>
    </row>
    <row r="7" spans="1:3" x14ac:dyDescent="0.2">
      <c r="A7" s="20"/>
      <c r="B7" s="31" t="s">
        <v>72</v>
      </c>
      <c r="C7" s="20"/>
    </row>
    <row r="8" spans="1:3" x14ac:dyDescent="0.2">
      <c r="A8" s="20"/>
      <c r="B8" s="31" t="s">
        <v>73</v>
      </c>
      <c r="C8" s="20"/>
    </row>
    <row r="9" spans="1:3" x14ac:dyDescent="0.2">
      <c r="A9" s="20"/>
      <c r="B9" s="31" t="s">
        <v>74</v>
      </c>
      <c r="C9" s="20"/>
    </row>
    <row r="10" spans="1:3" x14ac:dyDescent="0.2">
      <c r="A10" s="20"/>
      <c r="B10" s="31" t="s">
        <v>75</v>
      </c>
      <c r="C10" s="20"/>
    </row>
    <row r="11" spans="1:3" x14ac:dyDescent="0.2">
      <c r="A11" s="20"/>
      <c r="B11" s="31" t="s">
        <v>76</v>
      </c>
      <c r="C11" s="20"/>
    </row>
    <row r="12" spans="1:3" x14ac:dyDescent="0.2">
      <c r="A12" s="20"/>
      <c r="B12" s="31" t="s">
        <v>77</v>
      </c>
      <c r="C12" s="20"/>
    </row>
    <row r="13" spans="1:3" x14ac:dyDescent="0.2">
      <c r="A13" s="20"/>
      <c r="B13" s="31" t="s">
        <v>78</v>
      </c>
      <c r="C13" s="20"/>
    </row>
    <row r="14" spans="1:3" x14ac:dyDescent="0.2">
      <c r="A14" s="20"/>
      <c r="B14" s="31" t="s">
        <v>79</v>
      </c>
      <c r="C14" s="20"/>
    </row>
    <row r="15" spans="1:3" x14ac:dyDescent="0.2">
      <c r="A15" s="20"/>
      <c r="B15" s="20"/>
      <c r="C15" s="20"/>
    </row>
    <row r="16" spans="1:3" x14ac:dyDescent="0.2">
      <c r="A16" s="20"/>
      <c r="B16" s="80" t="s">
        <v>188</v>
      </c>
      <c r="C16" s="20"/>
    </row>
    <row r="17" spans="1:3" x14ac:dyDescent="0.2">
      <c r="A17" s="20"/>
      <c r="B17" s="44">
        <v>45688</v>
      </c>
      <c r="C17" s="20"/>
    </row>
    <row r="18" spans="1:3" x14ac:dyDescent="0.2">
      <c r="A18" s="20"/>
      <c r="B18" s="44">
        <v>45716</v>
      </c>
      <c r="C18" s="20"/>
    </row>
    <row r="19" spans="1:3" x14ac:dyDescent="0.2">
      <c r="A19" s="20"/>
      <c r="B19" s="44">
        <v>45747</v>
      </c>
      <c r="C19" s="20"/>
    </row>
    <row r="20" spans="1:3" x14ac:dyDescent="0.2">
      <c r="A20" s="20"/>
      <c r="B20" s="44">
        <v>45777</v>
      </c>
      <c r="C20" s="20"/>
    </row>
    <row r="21" spans="1:3" x14ac:dyDescent="0.2">
      <c r="A21" s="20"/>
      <c r="B21" s="44">
        <v>45808</v>
      </c>
      <c r="C21" s="20"/>
    </row>
    <row r="22" spans="1:3" x14ac:dyDescent="0.2">
      <c r="A22" s="20"/>
      <c r="B22" s="44">
        <v>45838</v>
      </c>
      <c r="C22" s="20"/>
    </row>
    <row r="23" spans="1:3" x14ac:dyDescent="0.2">
      <c r="A23" s="20"/>
      <c r="B23" s="44">
        <v>45869</v>
      </c>
      <c r="C23" s="20"/>
    </row>
    <row r="24" spans="1:3" x14ac:dyDescent="0.2">
      <c r="A24" s="20"/>
      <c r="B24" s="44">
        <v>45900</v>
      </c>
      <c r="C24" s="20"/>
    </row>
    <row r="25" spans="1:3" x14ac:dyDescent="0.2">
      <c r="A25" s="20"/>
      <c r="B25" s="44">
        <v>45930</v>
      </c>
      <c r="C25" s="20"/>
    </row>
    <row r="26" spans="1:3" x14ac:dyDescent="0.2">
      <c r="A26" s="20"/>
      <c r="B26" s="44">
        <v>45961</v>
      </c>
      <c r="C26" s="20"/>
    </row>
    <row r="27" spans="1:3" x14ac:dyDescent="0.2">
      <c r="A27" s="20"/>
      <c r="B27" s="44">
        <v>45991</v>
      </c>
      <c r="C27" s="20"/>
    </row>
    <row r="28" spans="1:3" x14ac:dyDescent="0.2">
      <c r="A28" s="20"/>
      <c r="B28" s="44">
        <v>46022</v>
      </c>
      <c r="C28" s="20"/>
    </row>
    <row r="29" spans="1:3" x14ac:dyDescent="0.2">
      <c r="A29" s="20"/>
      <c r="B29" s="44"/>
      <c r="C29" s="20"/>
    </row>
    <row r="30" spans="1:3" x14ac:dyDescent="0.2">
      <c r="A30" s="20" t="s">
        <v>80</v>
      </c>
      <c r="B30" s="20"/>
      <c r="C30" s="20"/>
    </row>
    <row r="31" spans="1:3" x14ac:dyDescent="0.2">
      <c r="A31" s="20" t="s">
        <v>81</v>
      </c>
      <c r="B31" s="20"/>
      <c r="C31" s="20"/>
    </row>
    <row r="32" spans="1:3" x14ac:dyDescent="0.2">
      <c r="A32" s="20"/>
      <c r="B32" s="20"/>
      <c r="C32" s="20"/>
    </row>
  </sheetData>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IMPORTANT</vt:lpstr>
      <vt:lpstr>general information</vt:lpstr>
      <vt:lpstr>form</vt:lpstr>
      <vt:lpstr>additional information</vt:lpstr>
      <vt:lpstr>2025-2026 data</vt:lpstr>
      <vt:lpstr>address list</vt:lpstr>
      <vt:lpstr>2025-2026 insured-contact</vt:lpstr>
      <vt:lpstr>input data</vt:lpstr>
    </vt:vector>
  </TitlesOfParts>
  <Company>Picara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Russell Kayton</dc:creator>
  <cp:lastModifiedBy>Picara Accounts</cp:lastModifiedBy>
  <cp:lastPrinted>2021-08-02T07:27:34Z</cp:lastPrinted>
  <dcterms:created xsi:type="dcterms:W3CDTF">2007-05-20T16:19:21Z</dcterms:created>
  <dcterms:modified xsi:type="dcterms:W3CDTF">2024-11-13T08:46:01Z</dcterms:modified>
</cp:coreProperties>
</file>